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Stier Tamas\Documents\Stier Innovatech Kft\Projektek szállítók szerint\InterApp\Adatlapok\Specifikáció\"/>
    </mc:Choice>
  </mc:AlternateContent>
  <xr:revisionPtr revIDLastSave="0" documentId="8_{3738DADD-DD71-416B-A439-D042594BC32D}" xr6:coauthVersionLast="45" xr6:coauthVersionMax="45" xr10:uidLastSave="{00000000-0000-0000-0000-000000000000}"/>
  <workbookProtection lockStructure="1"/>
  <bookViews>
    <workbookView xWindow="-110" yWindow="-110" windowWidth="19420" windowHeight="10420" activeTab="1" xr2:uid="{00000000-000D-0000-FFFF-FFFF00000000}"/>
  </bookViews>
  <sheets>
    <sheet name="SpecSheet" sheetId="6" r:id="rId1"/>
    <sheet name="English" sheetId="8" r:id="rId2"/>
    <sheet name="French" sheetId="9" r:id="rId3"/>
    <sheet name="German" sheetId="7" r:id="rId4"/>
    <sheet name="Italian" sheetId="11" r:id="rId5"/>
    <sheet name="Spanish" sheetId="10" r:id="rId6"/>
    <sheet name="Labels" sheetId="2" r:id="rId7"/>
  </sheets>
  <definedNames>
    <definedName name="_xlnm.Print_Area" localSheetId="0">SpecSheet!$A$1:$M$58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9" l="1"/>
  <c r="G29" i="9"/>
  <c r="E38" i="9"/>
  <c r="G38" i="9"/>
  <c r="G38" i="11" l="1"/>
  <c r="E38" i="11"/>
  <c r="E29" i="11"/>
  <c r="G38" i="10" l="1"/>
  <c r="E38" i="10"/>
  <c r="E29" i="10"/>
  <c r="G29" i="7" l="1"/>
  <c r="G38" i="7" l="1"/>
  <c r="E38" i="7"/>
  <c r="R1" i="6"/>
  <c r="C1" i="2" l="1"/>
  <c r="G38" i="8"/>
  <c r="E38" i="8"/>
  <c r="G29" i="8"/>
  <c r="E29" i="8"/>
  <c r="K56" i="6"/>
  <c r="K2" i="6"/>
  <c r="C30" i="6"/>
  <c r="C28" i="6"/>
  <c r="D38" i="6"/>
  <c r="D45" i="6"/>
  <c r="C24" i="6"/>
  <c r="D50" i="6"/>
  <c r="K57" i="6"/>
  <c r="D36" i="6"/>
  <c r="E50" i="6"/>
  <c r="G35" i="6"/>
  <c r="I39" i="6"/>
  <c r="C22" i="6"/>
  <c r="D20" i="6"/>
  <c r="C35" i="6"/>
  <c r="A1" i="6"/>
  <c r="A17" i="6"/>
  <c r="C43" i="6"/>
  <c r="E51" i="6"/>
  <c r="K15" i="6"/>
  <c r="G10" i="6"/>
  <c r="E35" i="6"/>
  <c r="C13" i="6"/>
  <c r="C3" i="6"/>
  <c r="C2" i="6"/>
  <c r="H44" i="6"/>
  <c r="F39" i="6"/>
  <c r="A52" i="6"/>
  <c r="E16" i="6"/>
  <c r="C20" i="6"/>
  <c r="E29" i="6"/>
  <c r="E46" i="6"/>
  <c r="I42" i="6"/>
  <c r="A2" i="6"/>
  <c r="D43" i="6"/>
  <c r="C38" i="6"/>
  <c r="C33" i="6"/>
  <c r="C14" i="6"/>
  <c r="C19" i="6"/>
  <c r="E27" i="6"/>
  <c r="I26" i="6"/>
  <c r="A25" i="6"/>
  <c r="E26" i="6"/>
  <c r="H31" i="6"/>
  <c r="C15" i="6"/>
  <c r="D18" i="6"/>
  <c r="E10" i="6"/>
  <c r="E1" i="6"/>
  <c r="C32" i="6"/>
  <c r="G41" i="6"/>
  <c r="G49" i="6"/>
  <c r="E34" i="6"/>
  <c r="D51" i="6"/>
  <c r="C9" i="6"/>
  <c r="C17" i="6"/>
  <c r="G42" i="6"/>
  <c r="C31" i="6"/>
  <c r="A56" i="6"/>
  <c r="E56" i="6"/>
  <c r="I27" i="6"/>
  <c r="D47" i="6"/>
  <c r="E2" i="6"/>
  <c r="G46" i="6"/>
  <c r="D40" i="6"/>
  <c r="I48" i="6"/>
  <c r="F44" i="6"/>
  <c r="E28" i="6"/>
  <c r="G47" i="6"/>
  <c r="G51" i="6"/>
  <c r="E57" i="6"/>
  <c r="E38" i="6"/>
  <c r="C48" i="6"/>
  <c r="C5" i="6"/>
  <c r="D21" i="6"/>
  <c r="G34" i="6"/>
  <c r="K3" i="6"/>
  <c r="D42" i="6"/>
  <c r="G28" i="6"/>
  <c r="C36" i="6"/>
  <c r="E25" i="6"/>
  <c r="D44" i="6"/>
  <c r="H39" i="6"/>
  <c r="E40" i="6"/>
  <c r="D46" i="6"/>
  <c r="G38" i="6"/>
  <c r="I2" i="6"/>
  <c r="G48" i="6"/>
  <c r="C29" i="6"/>
  <c r="I29" i="6"/>
  <c r="C25" i="6"/>
  <c r="G16" i="6"/>
  <c r="C10" i="6"/>
  <c r="D48" i="6"/>
  <c r="C7" i="6"/>
  <c r="C34" i="6"/>
  <c r="A3" i="6"/>
  <c r="I31" i="6"/>
  <c r="G2" i="6"/>
  <c r="D39" i="6"/>
  <c r="G29" i="6"/>
  <c r="C21" i="6"/>
  <c r="I44" i="6"/>
  <c r="C18" i="6"/>
  <c r="A38" i="6"/>
  <c r="E41" i="6"/>
  <c r="F31" i="6"/>
  <c r="E49" i="6"/>
  <c r="A57" i="6"/>
  <c r="E42" i="6"/>
  <c r="E48" i="6"/>
  <c r="C8" i="6"/>
  <c r="I38" i="6"/>
  <c r="C11" i="6"/>
  <c r="D23" i="6"/>
  <c r="C23" i="6"/>
  <c r="I25" i="6"/>
  <c r="E47" i="6"/>
  <c r="C12" i="6"/>
  <c r="C6" i="6"/>
  <c r="K17" i="6"/>
  <c r="I16" i="6"/>
  <c r="I10" i="6"/>
  <c r="K1" i="6"/>
  <c r="D49" i="6"/>
  <c r="C4" i="6"/>
  <c r="D2" i="6"/>
  <c r="D41" i="6"/>
  <c r="I47" i="6"/>
  <c r="C16" i="6"/>
  <c r="D37" i="6"/>
</calcChain>
</file>

<file path=xl/sharedStrings.xml><?xml version="1.0" encoding="utf-8"?>
<sst xmlns="http://schemas.openxmlformats.org/spreadsheetml/2006/main" count="901" uniqueCount="423">
  <si>
    <t>Actuator Type</t>
  </si>
  <si>
    <t>Customer:</t>
  </si>
  <si>
    <t>max.</t>
  </si>
  <si>
    <t>min.</t>
  </si>
  <si>
    <t>Comments</t>
  </si>
  <si>
    <t>Nominal diameter pipe [mm]</t>
  </si>
  <si>
    <t>Ambiant Temperature [°C]</t>
  </si>
  <si>
    <t>Medium</t>
  </si>
  <si>
    <t>Concentration %</t>
  </si>
  <si>
    <t>Density</t>
  </si>
  <si>
    <t>Unit</t>
  </si>
  <si>
    <t>Viscosity</t>
  </si>
  <si>
    <t>Solids Content</t>
  </si>
  <si>
    <t>Flow rate</t>
  </si>
  <si>
    <t>Temperature [°C]</t>
  </si>
  <si>
    <t>Yes</t>
  </si>
  <si>
    <t>o</t>
  </si>
  <si>
    <t>No</t>
  </si>
  <si>
    <t>Valve type</t>
  </si>
  <si>
    <t>Type</t>
  </si>
  <si>
    <t>Rating [DIN, ANSI, etc.]</t>
  </si>
  <si>
    <t>other</t>
  </si>
  <si>
    <t>Function</t>
  </si>
  <si>
    <t>Safety position</t>
  </si>
  <si>
    <t>Stroke limiter</t>
  </si>
  <si>
    <t>V</t>
  </si>
  <si>
    <t>Hz</t>
  </si>
  <si>
    <t>DC</t>
  </si>
  <si>
    <t>IP</t>
  </si>
  <si>
    <t>Standard</t>
  </si>
  <si>
    <t>EEx</t>
  </si>
  <si>
    <t>Mounting</t>
  </si>
  <si>
    <t>direct</t>
  </si>
  <si>
    <t>external</t>
  </si>
  <si>
    <t>Open</t>
  </si>
  <si>
    <t>Closed</t>
  </si>
  <si>
    <t>Positioner</t>
  </si>
  <si>
    <t>Signal</t>
  </si>
  <si>
    <t>4-20 mA</t>
  </si>
  <si>
    <t>Other</t>
  </si>
  <si>
    <t>Recorded by:</t>
  </si>
  <si>
    <t>Date:</t>
  </si>
  <si>
    <t>Signature:</t>
  </si>
  <si>
    <t>Checked by:</t>
  </si>
  <si>
    <t>Supply pressure</t>
  </si>
  <si>
    <t>Voltage</t>
  </si>
  <si>
    <t>Coating</t>
  </si>
  <si>
    <t>Inlet pressure</t>
  </si>
  <si>
    <t>Outlet pressure</t>
  </si>
  <si>
    <t>Required tightness</t>
  </si>
  <si>
    <t>Shaft / Stem material</t>
  </si>
  <si>
    <t>Seat / Seal material</t>
  </si>
  <si>
    <t>Gearbox</t>
  </si>
  <si>
    <t>Electric</t>
  </si>
  <si>
    <t>Pneumatic</t>
  </si>
  <si>
    <t>Hydraulic</t>
  </si>
  <si>
    <t>Freeze</t>
  </si>
  <si>
    <t>Others</t>
  </si>
  <si>
    <t>Operating time</t>
  </si>
  <si>
    <t>digital</t>
  </si>
  <si>
    <t xml:space="preserve">Other: </t>
  </si>
  <si>
    <t>Electric actuator</t>
  </si>
  <si>
    <t>norm.</t>
  </si>
  <si>
    <t>Please descibe application:</t>
  </si>
  <si>
    <t>Working Conditions</t>
  </si>
  <si>
    <t>Valve Definition</t>
  </si>
  <si>
    <t>Actuator Definition</t>
  </si>
  <si>
    <t>Control Definition</t>
  </si>
  <si>
    <t>ATEX (Class/Zone/Group)</t>
  </si>
  <si>
    <t>Pos./Item:</t>
  </si>
  <si>
    <t>Inquiry/Order:</t>
  </si>
  <si>
    <t>Line</t>
  </si>
  <si>
    <t>Notice: Grey fields are mandatory.</t>
  </si>
  <si>
    <t>Size/Shape of solids</t>
  </si>
  <si>
    <t>Operating cycles</t>
  </si>
  <si>
    <t>Position Indicator (mech. switch, proximity switch, Potentiometer, Transmitter)</t>
  </si>
  <si>
    <t>If no detailed media specification given, please fill in all data of line 15 - 22</t>
  </si>
  <si>
    <t>%</t>
  </si>
  <si>
    <t>Class:</t>
  </si>
  <si>
    <t>el.-pneum.</t>
  </si>
  <si>
    <t>double act.</t>
  </si>
  <si>
    <t>single act.</t>
  </si>
  <si>
    <t>Kunde:</t>
  </si>
  <si>
    <t>Anfrage/Bestellung:</t>
  </si>
  <si>
    <t>Zeile</t>
  </si>
  <si>
    <t>Customer experience with pipe and gasket material may be helpful for valve selection.</t>
  </si>
  <si>
    <t>Handlever</t>
  </si>
  <si>
    <t>Nominal Diameter</t>
  </si>
  <si>
    <t>Pressure</t>
  </si>
  <si>
    <t>Body type</t>
  </si>
  <si>
    <t>Connection type</t>
  </si>
  <si>
    <t>Body coating</t>
  </si>
  <si>
    <t>Body material</t>
  </si>
  <si>
    <t>Trim material</t>
  </si>
  <si>
    <t>Trim coating</t>
  </si>
  <si>
    <t>Both O+C</t>
  </si>
  <si>
    <t>Position</t>
  </si>
  <si>
    <t>Isolation class</t>
  </si>
  <si>
    <t>Rating class</t>
  </si>
  <si>
    <t>Solenoid valve</t>
  </si>
  <si>
    <t>Manual override</t>
  </si>
  <si>
    <t>English</t>
  </si>
  <si>
    <t>French</t>
  </si>
  <si>
    <t>German</t>
  </si>
  <si>
    <t>Italian</t>
  </si>
  <si>
    <t>Spanish</t>
  </si>
  <si>
    <t>Client:</t>
  </si>
  <si>
    <t>Cliente:</t>
  </si>
  <si>
    <t>Description</t>
  </si>
  <si>
    <t>Einheit</t>
  </si>
  <si>
    <t>Kommentar</t>
  </si>
  <si>
    <t>Bitte die Anwendung beschreiben</t>
  </si>
  <si>
    <t>Konzentration %</t>
  </si>
  <si>
    <t>Dichte</t>
  </si>
  <si>
    <t>Demand de prix/Commande:</t>
  </si>
  <si>
    <t>Ligne</t>
  </si>
  <si>
    <t>Diamètre nominal conduite [mm]</t>
  </si>
  <si>
    <t>ATEX (Classe/Zone/Groupe)</t>
  </si>
  <si>
    <t>Temperature ambiante [°C]</t>
  </si>
  <si>
    <t>Conditions de service</t>
  </si>
  <si>
    <t>Définition actionneur</t>
  </si>
  <si>
    <t>Définition vanne</t>
  </si>
  <si>
    <t>Définition contrôle/commande</t>
  </si>
  <si>
    <t>Autres</t>
  </si>
  <si>
    <t>Commentaires</t>
  </si>
  <si>
    <t>Veuillez décrire l'application:</t>
  </si>
  <si>
    <t>Fluid</t>
  </si>
  <si>
    <t>Densité</t>
  </si>
  <si>
    <t>Viscosité</t>
  </si>
  <si>
    <t>Taille/forme des solides</t>
  </si>
  <si>
    <t>Contenteneur matières solide</t>
  </si>
  <si>
    <t>Unité</t>
  </si>
  <si>
    <t>Volume</t>
  </si>
  <si>
    <t>Oui</t>
  </si>
  <si>
    <t>Non</t>
  </si>
  <si>
    <t>Pression amont</t>
  </si>
  <si>
    <t>Pression avale</t>
  </si>
  <si>
    <t>Classe:</t>
  </si>
  <si>
    <t>Etanchéité demandée</t>
  </si>
  <si>
    <t>Type de vanne</t>
  </si>
  <si>
    <t>Diamètre nominal</t>
  </si>
  <si>
    <t>Pression</t>
  </si>
  <si>
    <t>Raccord [DIN, ANSI, etc.]</t>
  </si>
  <si>
    <t>Type de corps</t>
  </si>
  <si>
    <t>Matériau corps</t>
  </si>
  <si>
    <t>Matériau axe</t>
  </si>
  <si>
    <t>Matériau siège</t>
  </si>
  <si>
    <t>Type d'actionnneur</t>
  </si>
  <si>
    <t>Fonction</t>
  </si>
  <si>
    <t>Position de sécurité</t>
  </si>
  <si>
    <t>Temps de man.</t>
  </si>
  <si>
    <t>Nbres de cycles</t>
  </si>
  <si>
    <t>Limiteurs de course</t>
  </si>
  <si>
    <t>Cde manuelle secours</t>
  </si>
  <si>
    <t>Revêtement</t>
  </si>
  <si>
    <t>Montage</t>
  </si>
  <si>
    <t>extérieur</t>
  </si>
  <si>
    <t>autre</t>
  </si>
  <si>
    <t>Positionneur</t>
  </si>
  <si>
    <t>Ouvert</t>
  </si>
  <si>
    <t>Fermé</t>
  </si>
  <si>
    <t>Enregistré par:</t>
  </si>
  <si>
    <t>Contrôlé par:</t>
  </si>
  <si>
    <t>Remarque: casiers sur fond gris sont impératifs</t>
  </si>
  <si>
    <t>Poignée</t>
  </si>
  <si>
    <t>Pneumatique</t>
  </si>
  <si>
    <t>Hydraulique</t>
  </si>
  <si>
    <t>Réducteur</t>
  </si>
  <si>
    <t>Electrique</t>
  </si>
  <si>
    <t>Autre</t>
  </si>
  <si>
    <t>Tension</t>
  </si>
  <si>
    <t xml:space="preserve">Autre: </t>
  </si>
  <si>
    <t>Electro-distributeur</t>
  </si>
  <si>
    <t>Pression de cde</t>
  </si>
  <si>
    <t>double eff.</t>
  </si>
  <si>
    <t>simple eff.</t>
  </si>
  <si>
    <t>Nennweite Rohrleitung [mm]</t>
  </si>
  <si>
    <t>ATEX (Klasse/Zone/Gruppe)</t>
  </si>
  <si>
    <t>Umgebungstemperature [°C]</t>
  </si>
  <si>
    <t>Viskosität</t>
  </si>
  <si>
    <t>Feststoffanteil</t>
  </si>
  <si>
    <t>Grösse/Form Feststoffe</t>
  </si>
  <si>
    <t>Durchfluss</t>
  </si>
  <si>
    <t>Temperatur [°C]</t>
  </si>
  <si>
    <t>Eingangsdruck</t>
  </si>
  <si>
    <t>Ausgangsdruck</t>
  </si>
  <si>
    <t>Erforderliche Dichtheit</t>
  </si>
  <si>
    <t>Ventilart</t>
  </si>
  <si>
    <t>Nennweite</t>
  </si>
  <si>
    <t>Nenndruck</t>
  </si>
  <si>
    <t>Anschluss [DIN, ANSI, etc.]</t>
  </si>
  <si>
    <t>Anschlussart</t>
  </si>
  <si>
    <t>Gehäuseform</t>
  </si>
  <si>
    <t>Gehäusewerkst.</t>
  </si>
  <si>
    <t>Wellenwerkstoff</t>
  </si>
  <si>
    <t>Trim-Werkstoff</t>
  </si>
  <si>
    <t>Besch. Trim</t>
  </si>
  <si>
    <t>Dichtungswerkstoff</t>
  </si>
  <si>
    <t>Antriebsart</t>
  </si>
  <si>
    <t>Funktion</t>
  </si>
  <si>
    <t>Sicherheitsstellung</t>
  </si>
  <si>
    <t>Steuerdruck</t>
  </si>
  <si>
    <t>Spannung</t>
  </si>
  <si>
    <t>Anzahl Zyklen</t>
  </si>
  <si>
    <t>Hubbegrenzung</t>
  </si>
  <si>
    <t>Handnotbetätigung</t>
  </si>
  <si>
    <t>Elektrischer Antrieb</t>
  </si>
  <si>
    <t>Magnetventil</t>
  </si>
  <si>
    <t>Stellungsanzeite (mech. Schalter, Nähungsschalter, Potentiometer, Transmitter)</t>
  </si>
  <si>
    <t>Stellungsregler</t>
  </si>
  <si>
    <t>Aufgenommen durch:</t>
  </si>
  <si>
    <t>Kontrolliert durch:</t>
  </si>
  <si>
    <t>Datum:</t>
  </si>
  <si>
    <t>Unterschrift:</t>
  </si>
  <si>
    <t>Bemerkung: graue Felder müssen zwingend ausgefüllt werden</t>
  </si>
  <si>
    <t>Ja</t>
  </si>
  <si>
    <t>Nein</t>
  </si>
  <si>
    <t>Klasse:</t>
  </si>
  <si>
    <t>Handhebel</t>
  </si>
  <si>
    <t>Pneumatisch</t>
  </si>
  <si>
    <t>Hydraulisch</t>
  </si>
  <si>
    <t>Getriebe</t>
  </si>
  <si>
    <t>Elektrisch</t>
  </si>
  <si>
    <t>Andere</t>
  </si>
  <si>
    <t>doppeltw.</t>
  </si>
  <si>
    <t>Einfachw.</t>
  </si>
  <si>
    <t>NC</t>
  </si>
  <si>
    <t>Fail Freeze</t>
  </si>
  <si>
    <t>Stellzeit</t>
  </si>
  <si>
    <t>Schutzklasse</t>
  </si>
  <si>
    <t>Beschichtung</t>
  </si>
  <si>
    <t>Typ</t>
  </si>
  <si>
    <t>Schutzart</t>
  </si>
  <si>
    <t>Schlutzklasse</t>
  </si>
  <si>
    <t>angebaut</t>
  </si>
  <si>
    <t>extern</t>
  </si>
  <si>
    <t>andere</t>
  </si>
  <si>
    <t>Stellung</t>
  </si>
  <si>
    <t>Offen+Zu</t>
  </si>
  <si>
    <t>Offen</t>
  </si>
  <si>
    <t>Zu</t>
  </si>
  <si>
    <t xml:space="preserve">andere: </t>
  </si>
  <si>
    <t>Definition Anzeige und Steuerung</t>
  </si>
  <si>
    <t>Definition Antrieb</t>
  </si>
  <si>
    <t>Definition Ventil</t>
  </si>
  <si>
    <t>Betriebsbedingungen</t>
  </si>
  <si>
    <t>Consulta/Pedido:</t>
  </si>
  <si>
    <t>Linea</t>
  </si>
  <si>
    <t>Unidades</t>
  </si>
  <si>
    <t>Comentarios</t>
  </si>
  <si>
    <t>Condiciones de Trabajo</t>
  </si>
  <si>
    <t>Diámetro Nominal Tubería [mm]</t>
  </si>
  <si>
    <t>Descripción de la Aplicación:</t>
  </si>
  <si>
    <t>ATEX (Clas/Zona/Grupo)</t>
  </si>
  <si>
    <t>Temperature Ambiente [°C]</t>
  </si>
  <si>
    <t>Fluido</t>
  </si>
  <si>
    <t>Concentracion %</t>
  </si>
  <si>
    <t>Densidad</t>
  </si>
  <si>
    <t>Viscosidad</t>
  </si>
  <si>
    <t>Contiene Solidos</t>
  </si>
  <si>
    <t>Sí</t>
  </si>
  <si>
    <t>Tamaño/Forma de los solidos</t>
  </si>
  <si>
    <t>Caudal</t>
  </si>
  <si>
    <t>Temperatura [°C]</t>
  </si>
  <si>
    <t>Estanqueidad requerida</t>
  </si>
  <si>
    <t>Clase:</t>
  </si>
  <si>
    <t>Definición de la Válvula</t>
  </si>
  <si>
    <t>Tipo de Válvula</t>
  </si>
  <si>
    <t>Diámetro Nominal</t>
  </si>
  <si>
    <t>Presión</t>
  </si>
  <si>
    <t>Clasificación [DIN, ANSI, etc.]</t>
  </si>
  <si>
    <t>Tipo de Conexión</t>
  </si>
  <si>
    <t>Tipo de Cuerpo</t>
  </si>
  <si>
    <t>Eje / Material del eje</t>
  </si>
  <si>
    <t>Anillo / Material del Anillo</t>
  </si>
  <si>
    <t>Definición del Actuador</t>
  </si>
  <si>
    <t>Tipo de Actuador</t>
  </si>
  <si>
    <t>Palanca</t>
  </si>
  <si>
    <t>Neumático</t>
  </si>
  <si>
    <t>Eléctrico</t>
  </si>
  <si>
    <t>Hidráulico</t>
  </si>
  <si>
    <t>Otro</t>
  </si>
  <si>
    <t>Función</t>
  </si>
  <si>
    <t>Posición de seguridad</t>
  </si>
  <si>
    <t>NA</t>
  </si>
  <si>
    <t>Estático</t>
  </si>
  <si>
    <t>Voltaje</t>
  </si>
  <si>
    <t>Limitador de recorrido</t>
  </si>
  <si>
    <t>Mando manual de emergencia</t>
  </si>
  <si>
    <t>Actuador Eléctrico</t>
  </si>
  <si>
    <t>Revestimiento</t>
  </si>
  <si>
    <t>Definición del control</t>
  </si>
  <si>
    <t>Válvula Solenoide</t>
  </si>
  <si>
    <t xml:space="preserve">Tipo   </t>
  </si>
  <si>
    <t>Protección</t>
  </si>
  <si>
    <t>Montaje</t>
  </si>
  <si>
    <t>Directo</t>
  </si>
  <si>
    <t>Externo</t>
  </si>
  <si>
    <t>Indicador de Posición (mecánico, de proximidad, Potenciómetro, Transmisor)</t>
  </si>
  <si>
    <t>Tipo</t>
  </si>
  <si>
    <t>Posición</t>
  </si>
  <si>
    <t>Abierto</t>
  </si>
  <si>
    <t>Cerrado</t>
  </si>
  <si>
    <t>Posicionador</t>
  </si>
  <si>
    <t>otro</t>
  </si>
  <si>
    <t xml:space="preserve">Otro: </t>
  </si>
  <si>
    <t>Otros</t>
  </si>
  <si>
    <t>Registrado por:</t>
  </si>
  <si>
    <t>Fecha:</t>
  </si>
  <si>
    <t>Firma:</t>
  </si>
  <si>
    <t>Revisado por:</t>
  </si>
  <si>
    <t>Nota: los campos grises son obligatorios.</t>
  </si>
  <si>
    <t>Offerta/Ordine:</t>
  </si>
  <si>
    <t>Pos./Articolo:</t>
  </si>
  <si>
    <t>Riga</t>
  </si>
  <si>
    <t>Unità di misura</t>
  </si>
  <si>
    <t>Commenti</t>
  </si>
  <si>
    <t>Condizioni di esercizio</t>
  </si>
  <si>
    <t>DN tubazione [mm]</t>
  </si>
  <si>
    <t>Si prega di descrivere l'applicazione:</t>
  </si>
  <si>
    <t>ATEX (Classe/Zona/Gruppo)</t>
  </si>
  <si>
    <t>Temperatura ambiente [°C]</t>
  </si>
  <si>
    <t>Concentrazione %</t>
  </si>
  <si>
    <t>Densità</t>
  </si>
  <si>
    <t>Viscosità</t>
  </si>
  <si>
    <t>Solidi contenuti</t>
  </si>
  <si>
    <t>Si</t>
  </si>
  <si>
    <t>Dimensione dei solidi contenuti</t>
  </si>
  <si>
    <t>Portata</t>
  </si>
  <si>
    <t>Tenuta richiesta</t>
  </si>
  <si>
    <t>Valvola</t>
  </si>
  <si>
    <t>Tipo valvola</t>
  </si>
  <si>
    <t>DN</t>
  </si>
  <si>
    <t>Pressione</t>
  </si>
  <si>
    <t>Connessioni</t>
  </si>
  <si>
    <t>Tipo corpo</t>
  </si>
  <si>
    <t>Materiale corpo</t>
  </si>
  <si>
    <t>Materiale albero</t>
  </si>
  <si>
    <t>Materiale trim</t>
  </si>
  <si>
    <t>Materiale tenuta / guarnizioni</t>
  </si>
  <si>
    <t>Attuatore</t>
  </si>
  <si>
    <t>Tipo attuatore</t>
  </si>
  <si>
    <t>Leva</t>
  </si>
  <si>
    <t>Riduttore manuale</t>
  </si>
  <si>
    <t>Pneumatico</t>
  </si>
  <si>
    <t>Elettrico</t>
  </si>
  <si>
    <t>Idraulico</t>
  </si>
  <si>
    <t>Altro</t>
  </si>
  <si>
    <t>Funzione</t>
  </si>
  <si>
    <t>DE</t>
  </si>
  <si>
    <t>SE</t>
  </si>
  <si>
    <t>Posizione di sicurezza</t>
  </si>
  <si>
    <t>Stand-by</t>
  </si>
  <si>
    <t>Tensione</t>
  </si>
  <si>
    <t>Numero di cicli</t>
  </si>
  <si>
    <t>Limitatori di corsa</t>
  </si>
  <si>
    <t>Riduttore a sgancio manuale</t>
  </si>
  <si>
    <t>Attuatore elettrico</t>
  </si>
  <si>
    <t>Rivestimento</t>
  </si>
  <si>
    <t>Accessori</t>
  </si>
  <si>
    <t>Elettrovalvola</t>
  </si>
  <si>
    <t>Montaggio</t>
  </si>
  <si>
    <t>Diretto</t>
  </si>
  <si>
    <t>Esterno</t>
  </si>
  <si>
    <t>Posizione</t>
  </si>
  <si>
    <t>A+C</t>
  </si>
  <si>
    <t>Aperto</t>
  </si>
  <si>
    <t>Chiuso</t>
  </si>
  <si>
    <t>Posizionatore</t>
  </si>
  <si>
    <t>El.-pneum.</t>
  </si>
  <si>
    <t>Digitale</t>
  </si>
  <si>
    <t>Segnale</t>
  </si>
  <si>
    <t>Altro:</t>
  </si>
  <si>
    <t>Creato da:</t>
  </si>
  <si>
    <t>Data:</t>
  </si>
  <si>
    <t>Controllato da:</t>
  </si>
  <si>
    <t>Nota: i campi in grigio sono obbligatori</t>
  </si>
  <si>
    <t>Expérience client avec matériau conduite et joint peut aider pour sélectioner la vanne</t>
  </si>
  <si>
    <t>Si conditions de service ne sont pas indiquées, impératif de remplir lignes 15 - 22</t>
  </si>
  <si>
    <t>Raccordement</t>
  </si>
  <si>
    <t>Mat. opturateur</t>
  </si>
  <si>
    <t>Rev. corps</t>
  </si>
  <si>
    <t>Rev. opturat.</t>
  </si>
  <si>
    <t>Act. électrique</t>
  </si>
  <si>
    <t>Classe d'isol.</t>
  </si>
  <si>
    <t>Indice de prot.</t>
  </si>
  <si>
    <t>sur act.</t>
  </si>
  <si>
    <t>O+F</t>
  </si>
  <si>
    <t>Indicateur pos. (micro-contact, détecteur proximité, potentiom., transmeteur)</t>
  </si>
  <si>
    <t>Geh.-Besch.</t>
  </si>
  <si>
    <t>Ohne Mediendaten zwingend die Zeilen 15 - 22 ausgefüllen</t>
  </si>
  <si>
    <t>Erfahrung mit Dichtungs- und Rohrleitungs- werkstoff sind für Ventilauswahl hilfreich</t>
  </si>
  <si>
    <t>Beschreibung</t>
  </si>
  <si>
    <t xml:space="preserve">Descrizione  </t>
  </si>
  <si>
    <t>Descripción</t>
  </si>
  <si>
    <t>L'esperienza cliente in materiali guarnizioni e tubi é utile nella selezione della valvola</t>
  </si>
  <si>
    <t>In mancanza di dettagli sul fluido, si prega di compilare i campi da 15 a 22</t>
  </si>
  <si>
    <t>Press. uscita</t>
  </si>
  <si>
    <t>Press. ingresso</t>
  </si>
  <si>
    <t>Rivest. corpo</t>
  </si>
  <si>
    <t>Rivest.o trim</t>
  </si>
  <si>
    <t>Aria alimentaz.</t>
  </si>
  <si>
    <t>Tempo di manov.</t>
  </si>
  <si>
    <t>Classe di isol.</t>
  </si>
  <si>
    <t>Grado protez.</t>
  </si>
  <si>
    <t>Indicatore di posiz. (Finecorsa mecc. o di prossi, Potenziom., Trasmettitore)</t>
  </si>
  <si>
    <t>Presión entrada</t>
  </si>
  <si>
    <t>Presión salida</t>
  </si>
  <si>
    <t>Material cuerpo</t>
  </si>
  <si>
    <t>Revest. cuerpo</t>
  </si>
  <si>
    <t>Rev. obturador</t>
  </si>
  <si>
    <t>Presión aliment.</t>
  </si>
  <si>
    <t>Tiempo funcion.</t>
  </si>
  <si>
    <t>Ciclos funcion.</t>
  </si>
  <si>
    <t>Clase Aislam.</t>
  </si>
  <si>
    <t>O+C</t>
  </si>
  <si>
    <t>el.-neum.</t>
  </si>
  <si>
    <t>Mat. obturador</t>
  </si>
  <si>
    <t>Doble ef.</t>
  </si>
  <si>
    <t>Simple ef.</t>
  </si>
  <si>
    <t>Si no dispone de los detalles del medio, rellene todos los datos de la línea 15-22</t>
  </si>
  <si>
    <t>Red. man.</t>
  </si>
  <si>
    <t>La experiencia del cliente con material tubería/junta es útil para seleccionar válvula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</si>
</sst>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Wingdings"/>
      <charset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206">
    <xf numFmtId="0" fontId="0" fillId="0" borderId="0" xfId="0"/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" fontId="1" fillId="0" borderId="20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6" fillId="0" borderId="0" xfId="2" applyFont="1" applyAlignment="1">
      <alignment vertical="center"/>
    </xf>
    <xf numFmtId="0" fontId="1" fillId="2" borderId="30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2" quotePrefix="1" applyFont="1" applyAlignment="1">
      <alignment vertical="center"/>
    </xf>
    <xf numFmtId="0" fontId="1" fillId="0" borderId="23" xfId="0" applyFont="1" applyBorder="1" applyAlignment="1">
      <alignment horizontal="right" vertical="center" wrapText="1"/>
    </xf>
    <xf numFmtId="0" fontId="1" fillId="0" borderId="2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1" fillId="2" borderId="23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23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</cellXfs>
  <cellStyles count="3">
    <cellStyle name="Normál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colors>
    <mruColors>
      <color rgb="FF646464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33" fmlaLink="Labels!$A$1" fmlaRange="Labels!$B$1:$B$5" noThreeD="1" sel="1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146050</xdr:colOff>
          <xdr:row>0</xdr:row>
          <xdr:rowOff>50800</xdr:rowOff>
        </xdr:from>
        <xdr:to>
          <xdr:col>16</xdr:col>
          <xdr:colOff>171450</xdr:colOff>
          <xdr:row>1</xdr:row>
          <xdr:rowOff>146050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R58"/>
  <sheetViews>
    <sheetView defaultGridColor="0" topLeftCell="A28" colorId="23" zoomScaleNormal="100" workbookViewId="0">
      <selection activeCell="N1" sqref="N1"/>
    </sheetView>
  </sheetViews>
  <sheetFormatPr defaultColWidth="11.26953125" defaultRowHeight="12.75" customHeight="1" x14ac:dyDescent="0.35"/>
  <cols>
    <col min="1" max="1" width="3.1796875" style="29" customWidth="1"/>
    <col min="2" max="2" width="2.7265625" style="29" customWidth="1"/>
    <col min="3" max="3" width="12.7265625" style="29" customWidth="1"/>
    <col min="4" max="4" width="11.26953125" style="29" customWidth="1"/>
    <col min="5" max="5" width="8.7265625" style="29" customWidth="1"/>
    <col min="6" max="6" width="3" style="29" bestFit="1" customWidth="1"/>
    <col min="7" max="7" width="8.7265625" style="29" customWidth="1"/>
    <col min="8" max="8" width="3" style="29" bestFit="1" customWidth="1"/>
    <col min="9" max="9" width="8.7265625" style="29" customWidth="1"/>
    <col min="10" max="10" width="3" style="29" bestFit="1" customWidth="1"/>
    <col min="11" max="11" width="11.453125" style="29" customWidth="1"/>
    <col min="12" max="12" width="10.26953125" style="29" customWidth="1"/>
    <col min="13" max="13" width="9.453125" style="29" customWidth="1"/>
    <col min="14" max="245" width="11.26953125" style="29"/>
    <col min="246" max="255" width="8.81640625" style="29" customWidth="1"/>
    <col min="256" max="501" width="11.26953125" style="29"/>
    <col min="502" max="511" width="8.81640625" style="29" customWidth="1"/>
    <col min="512" max="757" width="11.26953125" style="29"/>
    <col min="758" max="767" width="8.81640625" style="29" customWidth="1"/>
    <col min="768" max="1013" width="11.26953125" style="29"/>
    <col min="1014" max="1023" width="8.81640625" style="29" customWidth="1"/>
    <col min="1024" max="1269" width="11.26953125" style="29"/>
    <col min="1270" max="1279" width="8.81640625" style="29" customWidth="1"/>
    <col min="1280" max="1525" width="11.26953125" style="29"/>
    <col min="1526" max="1535" width="8.81640625" style="29" customWidth="1"/>
    <col min="1536" max="1781" width="11.26953125" style="29"/>
    <col min="1782" max="1791" width="8.81640625" style="29" customWidth="1"/>
    <col min="1792" max="2037" width="11.26953125" style="29"/>
    <col min="2038" max="2047" width="8.81640625" style="29" customWidth="1"/>
    <col min="2048" max="2293" width="11.26953125" style="29"/>
    <col min="2294" max="2303" width="8.81640625" style="29" customWidth="1"/>
    <col min="2304" max="2549" width="11.26953125" style="29"/>
    <col min="2550" max="2559" width="8.81640625" style="29" customWidth="1"/>
    <col min="2560" max="2805" width="11.26953125" style="29"/>
    <col min="2806" max="2815" width="8.81640625" style="29" customWidth="1"/>
    <col min="2816" max="3061" width="11.26953125" style="29"/>
    <col min="3062" max="3071" width="8.81640625" style="29" customWidth="1"/>
    <col min="3072" max="3317" width="11.26953125" style="29"/>
    <col min="3318" max="3327" width="8.81640625" style="29" customWidth="1"/>
    <col min="3328" max="3573" width="11.26953125" style="29"/>
    <col min="3574" max="3583" width="8.81640625" style="29" customWidth="1"/>
    <col min="3584" max="3829" width="11.26953125" style="29"/>
    <col min="3830" max="3839" width="8.81640625" style="29" customWidth="1"/>
    <col min="3840" max="4085" width="11.26953125" style="29"/>
    <col min="4086" max="4095" width="8.81640625" style="29" customWidth="1"/>
    <col min="4096" max="4341" width="11.26953125" style="29"/>
    <col min="4342" max="4351" width="8.81640625" style="29" customWidth="1"/>
    <col min="4352" max="4597" width="11.26953125" style="29"/>
    <col min="4598" max="4607" width="8.81640625" style="29" customWidth="1"/>
    <col min="4608" max="4853" width="11.26953125" style="29"/>
    <col min="4854" max="4863" width="8.81640625" style="29" customWidth="1"/>
    <col min="4864" max="5109" width="11.26953125" style="29"/>
    <col min="5110" max="5119" width="8.81640625" style="29" customWidth="1"/>
    <col min="5120" max="5365" width="11.26953125" style="29"/>
    <col min="5366" max="5375" width="8.81640625" style="29" customWidth="1"/>
    <col min="5376" max="5621" width="11.26953125" style="29"/>
    <col min="5622" max="5631" width="8.81640625" style="29" customWidth="1"/>
    <col min="5632" max="5877" width="11.26953125" style="29"/>
    <col min="5878" max="5887" width="8.81640625" style="29" customWidth="1"/>
    <col min="5888" max="6133" width="11.26953125" style="29"/>
    <col min="6134" max="6143" width="8.81640625" style="29" customWidth="1"/>
    <col min="6144" max="6389" width="11.26953125" style="29"/>
    <col min="6390" max="6399" width="8.81640625" style="29" customWidth="1"/>
    <col min="6400" max="6645" width="11.26953125" style="29"/>
    <col min="6646" max="6655" width="8.81640625" style="29" customWidth="1"/>
    <col min="6656" max="6901" width="11.26953125" style="29"/>
    <col min="6902" max="6911" width="8.81640625" style="29" customWidth="1"/>
    <col min="6912" max="7157" width="11.26953125" style="29"/>
    <col min="7158" max="7167" width="8.81640625" style="29" customWidth="1"/>
    <col min="7168" max="7413" width="11.26953125" style="29"/>
    <col min="7414" max="7423" width="8.81640625" style="29" customWidth="1"/>
    <col min="7424" max="7669" width="11.26953125" style="29"/>
    <col min="7670" max="7679" width="8.81640625" style="29" customWidth="1"/>
    <col min="7680" max="7925" width="11.26953125" style="29"/>
    <col min="7926" max="7935" width="8.81640625" style="29" customWidth="1"/>
    <col min="7936" max="8181" width="11.26953125" style="29"/>
    <col min="8182" max="8191" width="8.81640625" style="29" customWidth="1"/>
    <col min="8192" max="8437" width="11.26953125" style="29"/>
    <col min="8438" max="8447" width="8.81640625" style="29" customWidth="1"/>
    <col min="8448" max="8693" width="11.26953125" style="29"/>
    <col min="8694" max="8703" width="8.81640625" style="29" customWidth="1"/>
    <col min="8704" max="8949" width="11.26953125" style="29"/>
    <col min="8950" max="8959" width="8.81640625" style="29" customWidth="1"/>
    <col min="8960" max="9205" width="11.26953125" style="29"/>
    <col min="9206" max="9215" width="8.81640625" style="29" customWidth="1"/>
    <col min="9216" max="9461" width="11.26953125" style="29"/>
    <col min="9462" max="9471" width="8.81640625" style="29" customWidth="1"/>
    <col min="9472" max="9717" width="11.26953125" style="29"/>
    <col min="9718" max="9727" width="8.81640625" style="29" customWidth="1"/>
    <col min="9728" max="9973" width="11.26953125" style="29"/>
    <col min="9974" max="9983" width="8.81640625" style="29" customWidth="1"/>
    <col min="9984" max="10229" width="11.26953125" style="29"/>
    <col min="10230" max="10239" width="8.81640625" style="29" customWidth="1"/>
    <col min="10240" max="10485" width="11.26953125" style="29"/>
    <col min="10486" max="10495" width="8.81640625" style="29" customWidth="1"/>
    <col min="10496" max="10741" width="11.26953125" style="29"/>
    <col min="10742" max="10751" width="8.81640625" style="29" customWidth="1"/>
    <col min="10752" max="10997" width="11.26953125" style="29"/>
    <col min="10998" max="11007" width="8.81640625" style="29" customWidth="1"/>
    <col min="11008" max="11253" width="11.26953125" style="29"/>
    <col min="11254" max="11263" width="8.81640625" style="29" customWidth="1"/>
    <col min="11264" max="11509" width="11.26953125" style="29"/>
    <col min="11510" max="11519" width="8.81640625" style="29" customWidth="1"/>
    <col min="11520" max="11765" width="11.26953125" style="29"/>
    <col min="11766" max="11775" width="8.81640625" style="29" customWidth="1"/>
    <col min="11776" max="12021" width="11.26953125" style="29"/>
    <col min="12022" max="12031" width="8.81640625" style="29" customWidth="1"/>
    <col min="12032" max="12277" width="11.26953125" style="29"/>
    <col min="12278" max="12287" width="8.81640625" style="29" customWidth="1"/>
    <col min="12288" max="12533" width="11.26953125" style="29"/>
    <col min="12534" max="12543" width="8.81640625" style="29" customWidth="1"/>
    <col min="12544" max="12789" width="11.26953125" style="29"/>
    <col min="12790" max="12799" width="8.81640625" style="29" customWidth="1"/>
    <col min="12800" max="13045" width="11.26953125" style="29"/>
    <col min="13046" max="13055" width="8.81640625" style="29" customWidth="1"/>
    <col min="13056" max="13301" width="11.26953125" style="29"/>
    <col min="13302" max="13311" width="8.81640625" style="29" customWidth="1"/>
    <col min="13312" max="13557" width="11.26953125" style="29"/>
    <col min="13558" max="13567" width="8.81640625" style="29" customWidth="1"/>
    <col min="13568" max="13813" width="11.26953125" style="29"/>
    <col min="13814" max="13823" width="8.81640625" style="29" customWidth="1"/>
    <col min="13824" max="14069" width="11.26953125" style="29"/>
    <col min="14070" max="14079" width="8.81640625" style="29" customWidth="1"/>
    <col min="14080" max="14325" width="11.26953125" style="29"/>
    <col min="14326" max="14335" width="8.81640625" style="29" customWidth="1"/>
    <col min="14336" max="14581" width="11.26953125" style="29"/>
    <col min="14582" max="14591" width="8.81640625" style="29" customWidth="1"/>
    <col min="14592" max="14837" width="11.26953125" style="29"/>
    <col min="14838" max="14847" width="8.81640625" style="29" customWidth="1"/>
    <col min="14848" max="15093" width="11.26953125" style="29"/>
    <col min="15094" max="15103" width="8.81640625" style="29" customWidth="1"/>
    <col min="15104" max="15349" width="11.26953125" style="29"/>
    <col min="15350" max="15359" width="8.81640625" style="29" customWidth="1"/>
    <col min="15360" max="15605" width="11.26953125" style="29"/>
    <col min="15606" max="15615" width="8.81640625" style="29" customWidth="1"/>
    <col min="15616" max="15861" width="11.26953125" style="29"/>
    <col min="15862" max="15871" width="8.81640625" style="29" customWidth="1"/>
    <col min="15872" max="16117" width="11.26953125" style="29"/>
    <col min="16118" max="16127" width="8.81640625" style="29" customWidth="1"/>
    <col min="16128" max="16384" width="11.26953125" style="29"/>
  </cols>
  <sheetData>
    <row r="1" spans="1:18" s="34" customFormat="1" ht="12.75" customHeight="1" thickBot="1" x14ac:dyDescent="0.4">
      <c r="A1" s="149" t="str">
        <f ca="1">INDIRECT($R$1&amp;"!"&amp;ADDRESS(ROW(),COLUMN()),TRUE)</f>
        <v>Customer:</v>
      </c>
      <c r="B1" s="150"/>
      <c r="C1" s="150"/>
      <c r="D1" s="151"/>
      <c r="E1" s="149" t="str">
        <f ca="1">INDIRECT($R$1&amp;"!"&amp;ADDRESS(ROW(),COLUMN()),TRUE)</f>
        <v>Inquiry/Order:</v>
      </c>
      <c r="F1" s="114"/>
      <c r="G1" s="114"/>
      <c r="H1" s="114"/>
      <c r="I1" s="114"/>
      <c r="J1" s="115"/>
      <c r="K1" s="149" t="str">
        <f ca="1">INDIRECT($R$1&amp;"!"&amp;ADDRESS(ROW(),COLUMN()),TRUE)</f>
        <v>Pos./Item:</v>
      </c>
      <c r="L1" s="150"/>
      <c r="M1" s="151"/>
      <c r="R1" s="34" t="str">
        <f ca="1">OFFSET(Labels!B1,Labels!A1-1,0)</f>
        <v>English</v>
      </c>
    </row>
    <row r="2" spans="1:18" ht="12.75" customHeight="1" thickTop="1" thickBot="1" x14ac:dyDescent="0.4">
      <c r="A2" s="152" t="str">
        <f ca="1">INDIRECT($R$1&amp;"!"&amp;ADDRESS(ROW(),COLUMN()),TRUE)</f>
        <v>Line</v>
      </c>
      <c r="B2" s="153"/>
      <c r="C2" s="9" t="str">
        <f ca="1">INDIRECT($R$1&amp;"!"&amp;ADDRESS(ROW(),COLUMN()),TRUE)</f>
        <v>Description</v>
      </c>
      <c r="D2" s="52" t="str">
        <f ca="1">INDIRECT($R$1&amp;"!"&amp;ADDRESS(ROW(),COLUMN()),TRUE)</f>
        <v>Unit</v>
      </c>
      <c r="E2" s="152" t="str">
        <f ca="1">INDIRECT($R$1&amp;"!"&amp;ADDRESS(ROW(),COLUMN()),TRUE)</f>
        <v>min.</v>
      </c>
      <c r="F2" s="154"/>
      <c r="G2" s="152" t="str">
        <f ca="1">INDIRECT($R$1&amp;"!"&amp;ADDRESS(ROW(),COLUMN()),TRUE)</f>
        <v>norm.</v>
      </c>
      <c r="H2" s="154"/>
      <c r="I2" s="152" t="str">
        <f ca="1">INDIRECT($R$1&amp;"!"&amp;ADDRESS(ROW(),COLUMN()),TRUE)</f>
        <v>max.</v>
      </c>
      <c r="J2" s="154"/>
      <c r="K2" s="121" t="str">
        <f ca="1">INDIRECT($R$1&amp;"!"&amp;ADDRESS(ROW(),COLUMN()),TRUE)</f>
        <v>Comments</v>
      </c>
      <c r="L2" s="155"/>
      <c r="M2" s="122"/>
    </row>
    <row r="3" spans="1:18" ht="12.75" customHeight="1" thickBot="1" x14ac:dyDescent="0.4">
      <c r="A3" s="175" t="str">
        <f ca="1">INDIRECT($R$1&amp;"!"&amp;ADDRESS(ROW(),COLUMN()),TRUE)</f>
        <v>Working Conditions</v>
      </c>
      <c r="B3" s="16">
        <v>1</v>
      </c>
      <c r="C3" s="88" t="str">
        <f t="shared" ref="C3:D25" ca="1" si="0">INDIRECT($R$1&amp;"!"&amp;ADDRESS(ROW(),COLUMN()),TRUE)</f>
        <v>Nominal diameter pipe [mm]</v>
      </c>
      <c r="D3" s="90"/>
      <c r="E3" s="140"/>
      <c r="F3" s="148"/>
      <c r="G3" s="148"/>
      <c r="H3" s="148"/>
      <c r="I3" s="148"/>
      <c r="J3" s="144"/>
      <c r="K3" s="156" t="str">
        <f ca="1">INDIRECT($R$1&amp;"!"&amp;ADDRESS(ROW(),COLUMN()),TRUE)</f>
        <v>Please descibe application:</v>
      </c>
      <c r="L3" s="157"/>
      <c r="M3" s="158"/>
    </row>
    <row r="4" spans="1:18" ht="12.75" customHeight="1" thickBot="1" x14ac:dyDescent="0.4">
      <c r="A4" s="160"/>
      <c r="B4" s="32">
        <v>2</v>
      </c>
      <c r="C4" s="91" t="str">
        <f t="shared" ca="1" si="0"/>
        <v>ATEX (Class/Zone/Group)</v>
      </c>
      <c r="D4" s="111"/>
      <c r="E4" s="140"/>
      <c r="F4" s="148"/>
      <c r="G4" s="148"/>
      <c r="H4" s="148"/>
      <c r="I4" s="148"/>
      <c r="J4" s="144"/>
      <c r="K4" s="85"/>
      <c r="L4" s="86"/>
      <c r="M4" s="87"/>
    </row>
    <row r="5" spans="1:18" ht="12.75" customHeight="1" thickBot="1" x14ac:dyDescent="0.4">
      <c r="A5" s="160"/>
      <c r="B5" s="12">
        <v>3</v>
      </c>
      <c r="C5" s="91" t="str">
        <f t="shared" ca="1" si="0"/>
        <v>Ambiant Temperature [°C]</v>
      </c>
      <c r="D5" s="111"/>
      <c r="E5" s="140"/>
      <c r="F5" s="148"/>
      <c r="G5" s="148"/>
      <c r="H5" s="148"/>
      <c r="I5" s="148"/>
      <c r="J5" s="144"/>
      <c r="K5" s="85"/>
      <c r="L5" s="86"/>
      <c r="M5" s="87"/>
    </row>
    <row r="6" spans="1:18" ht="12.75" customHeight="1" thickBot="1" x14ac:dyDescent="0.4">
      <c r="A6" s="160"/>
      <c r="B6" s="12">
        <v>4</v>
      </c>
      <c r="C6" s="88" t="str">
        <f t="shared" ca="1" si="0"/>
        <v>Medium</v>
      </c>
      <c r="D6" s="90"/>
      <c r="E6" s="140"/>
      <c r="F6" s="148"/>
      <c r="G6" s="148"/>
      <c r="H6" s="148"/>
      <c r="I6" s="148"/>
      <c r="J6" s="144"/>
      <c r="K6" s="85"/>
      <c r="L6" s="86"/>
      <c r="M6" s="87"/>
    </row>
    <row r="7" spans="1:18" ht="12.75" customHeight="1" thickBot="1" x14ac:dyDescent="0.4">
      <c r="A7" s="160"/>
      <c r="B7" s="12">
        <v>5</v>
      </c>
      <c r="C7" s="88" t="str">
        <f t="shared" ca="1" si="0"/>
        <v>Concentration %</v>
      </c>
      <c r="D7" s="90"/>
      <c r="E7" s="140"/>
      <c r="F7" s="148"/>
      <c r="G7" s="148"/>
      <c r="H7" s="148"/>
      <c r="I7" s="148"/>
      <c r="J7" s="144"/>
      <c r="K7" s="85"/>
      <c r="L7" s="86"/>
      <c r="M7" s="87"/>
    </row>
    <row r="8" spans="1:18" ht="12.75" customHeight="1" thickBot="1" x14ac:dyDescent="0.4">
      <c r="A8" s="160"/>
      <c r="B8" s="14">
        <v>6</v>
      </c>
      <c r="C8" s="10" t="str">
        <f t="shared" ca="1" si="0"/>
        <v>Density</v>
      </c>
      <c r="D8" s="31"/>
      <c r="E8" s="140"/>
      <c r="F8" s="144"/>
      <c r="G8" s="140"/>
      <c r="H8" s="144"/>
      <c r="I8" s="140"/>
      <c r="J8" s="144"/>
      <c r="K8" s="85"/>
      <c r="L8" s="86"/>
      <c r="M8" s="87"/>
    </row>
    <row r="9" spans="1:18" ht="12.75" customHeight="1" thickBot="1" x14ac:dyDescent="0.4">
      <c r="A9" s="160"/>
      <c r="B9" s="14">
        <v>7</v>
      </c>
      <c r="C9" s="10" t="str">
        <f t="shared" ca="1" si="0"/>
        <v>Viscosity</v>
      </c>
      <c r="D9" s="7"/>
      <c r="E9" s="140"/>
      <c r="F9" s="144"/>
      <c r="G9" s="140"/>
      <c r="H9" s="144"/>
      <c r="I9" s="140"/>
      <c r="J9" s="144"/>
      <c r="K9" s="85"/>
      <c r="L9" s="86"/>
      <c r="M9" s="87"/>
    </row>
    <row r="10" spans="1:18" ht="12.75" customHeight="1" thickBot="1" x14ac:dyDescent="0.4">
      <c r="A10" s="160"/>
      <c r="B10" s="16">
        <v>8</v>
      </c>
      <c r="C10" s="88" t="str">
        <f t="shared" ca="1" si="0"/>
        <v>Solids Content</v>
      </c>
      <c r="D10" s="90"/>
      <c r="E10" s="30" t="str">
        <f ca="1">INDIRECT($R$1&amp;"!"&amp;ADDRESS(ROW(),COLUMN()),TRUE)</f>
        <v>Yes</v>
      </c>
      <c r="F10" s="20" t="s">
        <v>16</v>
      </c>
      <c r="G10" s="30" t="str">
        <f ca="1">INDIRECT($R$1&amp;"!"&amp;ADDRESS(ROW(),COLUMN()),TRUE)</f>
        <v>No</v>
      </c>
      <c r="H10" s="27" t="s">
        <v>16</v>
      </c>
      <c r="I10" s="183" t="str">
        <f ca="1">INDIRECT($R$1&amp;"!"&amp;ADDRESS(ROW(),COLUMN()),TRUE)</f>
        <v>%</v>
      </c>
      <c r="J10" s="184"/>
      <c r="K10" s="85"/>
      <c r="L10" s="86"/>
      <c r="M10" s="87"/>
    </row>
    <row r="11" spans="1:18" ht="12.75" customHeight="1" thickBot="1" x14ac:dyDescent="0.4">
      <c r="A11" s="160"/>
      <c r="B11" s="15">
        <v>9</v>
      </c>
      <c r="C11" s="91" t="str">
        <f t="shared" ca="1" si="0"/>
        <v>Size/Shape of solids</v>
      </c>
      <c r="D11" s="111"/>
      <c r="E11" s="91"/>
      <c r="F11" s="92"/>
      <c r="G11" s="92"/>
      <c r="H11" s="92"/>
      <c r="I11" s="92"/>
      <c r="J11" s="93"/>
      <c r="K11" s="85"/>
      <c r="L11" s="86"/>
      <c r="M11" s="87"/>
    </row>
    <row r="12" spans="1:18" ht="12.75" customHeight="1" thickBot="1" x14ac:dyDescent="0.4">
      <c r="A12" s="160"/>
      <c r="B12" s="14">
        <v>10</v>
      </c>
      <c r="C12" s="10" t="str">
        <f t="shared" ca="1" si="0"/>
        <v>Flow rate</v>
      </c>
      <c r="D12" s="31"/>
      <c r="E12" s="140"/>
      <c r="F12" s="144"/>
      <c r="G12" s="140"/>
      <c r="H12" s="144"/>
      <c r="I12" s="140"/>
      <c r="J12" s="144"/>
      <c r="K12" s="85"/>
      <c r="L12" s="86"/>
      <c r="M12" s="87"/>
    </row>
    <row r="13" spans="1:18" ht="12.75" customHeight="1" thickBot="1" x14ac:dyDescent="0.4">
      <c r="A13" s="160"/>
      <c r="B13" s="14">
        <v>11</v>
      </c>
      <c r="C13" s="88" t="str">
        <f t="shared" ca="1" si="0"/>
        <v>Temperature [°C]</v>
      </c>
      <c r="D13" s="90"/>
      <c r="E13" s="91"/>
      <c r="F13" s="93"/>
      <c r="G13" s="140"/>
      <c r="H13" s="144"/>
      <c r="I13" s="140"/>
      <c r="J13" s="144"/>
      <c r="K13" s="145"/>
      <c r="L13" s="146"/>
      <c r="M13" s="147"/>
    </row>
    <row r="14" spans="1:18" ht="12.75" customHeight="1" thickBot="1" x14ac:dyDescent="0.4">
      <c r="A14" s="160"/>
      <c r="B14" s="16">
        <v>12</v>
      </c>
      <c r="C14" s="36" t="str">
        <f t="shared" ca="1" si="0"/>
        <v>Inlet pressure</v>
      </c>
      <c r="D14" s="35"/>
      <c r="E14" s="140"/>
      <c r="F14" s="144"/>
      <c r="G14" s="140"/>
      <c r="H14" s="144"/>
      <c r="I14" s="140"/>
      <c r="J14" s="144"/>
      <c r="K14" s="85"/>
      <c r="L14" s="86"/>
      <c r="M14" s="87"/>
    </row>
    <row r="15" spans="1:18" ht="12.75" customHeight="1" thickBot="1" x14ac:dyDescent="0.4">
      <c r="A15" s="160"/>
      <c r="B15" s="14">
        <v>13</v>
      </c>
      <c r="C15" s="36" t="str">
        <f t="shared" ca="1" si="0"/>
        <v>Outlet pressure</v>
      </c>
      <c r="D15" s="35"/>
      <c r="E15" s="91"/>
      <c r="F15" s="93"/>
      <c r="G15" s="91"/>
      <c r="H15" s="93"/>
      <c r="I15" s="91"/>
      <c r="J15" s="93"/>
      <c r="K15" s="123" t="str">
        <f ca="1">INDIRECT($R$1&amp;"!"&amp;ADDRESS(ROW(),COLUMN()),TRUE)</f>
        <v>Customer experience with pipe and gasket material may be helpful for valve selection.</v>
      </c>
      <c r="L15" s="124"/>
      <c r="M15" s="125"/>
    </row>
    <row r="16" spans="1:18" ht="12.75" customHeight="1" thickBot="1" x14ac:dyDescent="0.4">
      <c r="A16" s="176"/>
      <c r="B16" s="3">
        <v>14</v>
      </c>
      <c r="C16" s="106" t="str">
        <f t="shared" ca="1" si="0"/>
        <v>Required tightness</v>
      </c>
      <c r="D16" s="120"/>
      <c r="E16" s="17" t="str">
        <f ca="1">INDIRECT($R$1&amp;"!"&amp;ADDRESS(ROW(),COLUMN()),TRUE)</f>
        <v>Yes</v>
      </c>
      <c r="F16" s="4" t="s">
        <v>16</v>
      </c>
      <c r="G16" s="18" t="str">
        <f ca="1">INDIRECT($R$1&amp;"!"&amp;ADDRESS(ROW(),COLUMN()),TRUE)</f>
        <v>No</v>
      </c>
      <c r="H16" s="4" t="s">
        <v>16</v>
      </c>
      <c r="I16" s="106" t="str">
        <f ca="1">INDIRECT($R$1&amp;"!"&amp;ADDRESS(ROW(),COLUMN()),TRUE)</f>
        <v>Class:</v>
      </c>
      <c r="J16" s="115"/>
      <c r="K16" s="126"/>
      <c r="L16" s="127"/>
      <c r="M16" s="128"/>
    </row>
    <row r="17" spans="1:13" ht="12.75" customHeight="1" thickTop="1" thickBot="1" x14ac:dyDescent="0.4">
      <c r="A17" s="159" t="str">
        <f ca="1">INDIRECT($R$1&amp;"!"&amp;ADDRESS(ROW(),COLUMN()),TRUE)</f>
        <v>Valve Definition</v>
      </c>
      <c r="B17" s="14">
        <v>15</v>
      </c>
      <c r="C17" s="121" t="str">
        <f t="shared" ca="1" si="0"/>
        <v>Valve type</v>
      </c>
      <c r="D17" s="122"/>
      <c r="E17" s="121"/>
      <c r="F17" s="135"/>
      <c r="G17" s="135"/>
      <c r="H17" s="135"/>
      <c r="I17" s="135"/>
      <c r="J17" s="136"/>
      <c r="K17" s="129" t="str">
        <f ca="1">INDIRECT($R$1&amp;"!"&amp;ADDRESS(ROW(),COLUMN()),TRUE)</f>
        <v>If no detailed media specification given, please fill in all data of line 15 - 22</v>
      </c>
      <c r="L17" s="130"/>
      <c r="M17" s="131"/>
    </row>
    <row r="18" spans="1:13" ht="12.75" customHeight="1" thickBot="1" x14ac:dyDescent="0.4">
      <c r="A18" s="160"/>
      <c r="B18" s="14">
        <v>16</v>
      </c>
      <c r="C18" s="31" t="str">
        <f t="shared" ca="1" si="0"/>
        <v>Nominal Diameter</v>
      </c>
      <c r="D18" s="31" t="str">
        <f t="shared" ca="1" si="0"/>
        <v>Pressure</v>
      </c>
      <c r="E18" s="140"/>
      <c r="F18" s="141"/>
      <c r="G18" s="142"/>
      <c r="H18" s="140"/>
      <c r="I18" s="141"/>
      <c r="J18" s="142"/>
      <c r="K18" s="132"/>
      <c r="L18" s="133"/>
      <c r="M18" s="134"/>
    </row>
    <row r="19" spans="1:13" ht="12.75" customHeight="1" thickBot="1" x14ac:dyDescent="0.4">
      <c r="A19" s="160"/>
      <c r="B19" s="14">
        <v>17</v>
      </c>
      <c r="C19" s="91" t="str">
        <f t="shared" ca="1" si="0"/>
        <v>Rating [DIN, ANSI, etc.]</v>
      </c>
      <c r="D19" s="111"/>
      <c r="E19" s="91"/>
      <c r="F19" s="143"/>
      <c r="G19" s="143"/>
      <c r="H19" s="143"/>
      <c r="I19" s="143"/>
      <c r="J19" s="111"/>
      <c r="K19" s="85"/>
      <c r="L19" s="86"/>
      <c r="M19" s="87"/>
    </row>
    <row r="20" spans="1:13" ht="12.75" customHeight="1" thickBot="1" x14ac:dyDescent="0.4">
      <c r="A20" s="160"/>
      <c r="B20" s="14">
        <v>18</v>
      </c>
      <c r="C20" s="31" t="str">
        <f t="shared" ca="1" si="0"/>
        <v>Connection type</v>
      </c>
      <c r="D20" s="31" t="str">
        <f t="shared" ca="1" si="0"/>
        <v>Body type</v>
      </c>
      <c r="E20" s="140"/>
      <c r="F20" s="141"/>
      <c r="G20" s="142"/>
      <c r="H20" s="140"/>
      <c r="I20" s="141"/>
      <c r="J20" s="142"/>
      <c r="K20" s="85"/>
      <c r="L20" s="86"/>
      <c r="M20" s="87"/>
    </row>
    <row r="21" spans="1:13" ht="12.75" customHeight="1" thickBot="1" x14ac:dyDescent="0.4">
      <c r="A21" s="160"/>
      <c r="B21" s="14">
        <v>19</v>
      </c>
      <c r="C21" s="31" t="str">
        <f t="shared" ca="1" si="0"/>
        <v>Body material</v>
      </c>
      <c r="D21" s="31" t="str">
        <f t="shared" ca="1" si="0"/>
        <v>Body coating</v>
      </c>
      <c r="E21" s="140"/>
      <c r="F21" s="141"/>
      <c r="G21" s="142"/>
      <c r="H21" s="140"/>
      <c r="I21" s="141"/>
      <c r="J21" s="142"/>
      <c r="K21" s="85"/>
      <c r="L21" s="86"/>
      <c r="M21" s="87"/>
    </row>
    <row r="22" spans="1:13" ht="12.75" customHeight="1" thickBot="1" x14ac:dyDescent="0.4">
      <c r="A22" s="160"/>
      <c r="B22" s="16">
        <v>20</v>
      </c>
      <c r="C22" s="91" t="str">
        <f t="shared" ca="1" si="0"/>
        <v>Shaft / Stem material</v>
      </c>
      <c r="D22" s="111"/>
      <c r="E22" s="91"/>
      <c r="F22" s="92"/>
      <c r="G22" s="92"/>
      <c r="H22" s="92"/>
      <c r="I22" s="92"/>
      <c r="J22" s="93"/>
      <c r="K22" s="85"/>
      <c r="L22" s="86"/>
      <c r="M22" s="87"/>
    </row>
    <row r="23" spans="1:13" ht="12.75" customHeight="1" thickBot="1" x14ac:dyDescent="0.4">
      <c r="A23" s="160"/>
      <c r="B23" s="15">
        <v>21</v>
      </c>
      <c r="C23" s="31" t="str">
        <f t="shared" ca="1" si="0"/>
        <v>Trim material</v>
      </c>
      <c r="D23" s="31" t="str">
        <f t="shared" ca="1" si="0"/>
        <v>Trim coating</v>
      </c>
      <c r="E23" s="140"/>
      <c r="F23" s="141"/>
      <c r="G23" s="142"/>
      <c r="H23" s="140"/>
      <c r="I23" s="141"/>
      <c r="J23" s="142"/>
      <c r="K23" s="85"/>
      <c r="L23" s="86"/>
      <c r="M23" s="87"/>
    </row>
    <row r="24" spans="1:13" ht="12.75" customHeight="1" thickBot="1" x14ac:dyDescent="0.4">
      <c r="A24" s="176"/>
      <c r="B24" s="3">
        <v>22</v>
      </c>
      <c r="C24" s="106" t="str">
        <f t="shared" ca="1" si="0"/>
        <v>Seat / Seal material</v>
      </c>
      <c r="D24" s="120"/>
      <c r="E24" s="106"/>
      <c r="F24" s="114"/>
      <c r="G24" s="114"/>
      <c r="H24" s="114"/>
      <c r="I24" s="114"/>
      <c r="J24" s="115"/>
      <c r="K24" s="103"/>
      <c r="L24" s="104"/>
      <c r="M24" s="105"/>
    </row>
    <row r="25" spans="1:13" ht="12.75" customHeight="1" thickTop="1" x14ac:dyDescent="0.35">
      <c r="A25" s="159" t="str">
        <f ca="1">INDIRECT($R$1&amp;"!"&amp;ADDRESS(ROW(),COLUMN()),TRUE)</f>
        <v>Actuator Definition</v>
      </c>
      <c r="B25" s="169">
        <v>23</v>
      </c>
      <c r="C25" s="129" t="str">
        <f t="shared" ca="1" si="0"/>
        <v>Actuator Type</v>
      </c>
      <c r="D25" s="131"/>
      <c r="E25" s="137" t="str">
        <f ca="1">INDIRECT($R$1&amp;"!"&amp;ADDRESS(ROW(),COLUMN()),TRUE)</f>
        <v>Handlever</v>
      </c>
      <c r="F25" s="185"/>
      <c r="G25" s="186"/>
      <c r="H25" s="5" t="s">
        <v>16</v>
      </c>
      <c r="I25" s="19" t="str">
        <f ca="1">INDIRECT($R$1&amp;"!"&amp;ADDRESS(ROW(),COLUMN()),TRUE)</f>
        <v>Gearbox</v>
      </c>
      <c r="J25" s="5" t="s">
        <v>16</v>
      </c>
      <c r="K25" s="137"/>
      <c r="L25" s="138"/>
      <c r="M25" s="139"/>
    </row>
    <row r="26" spans="1:13" ht="12.75" customHeight="1" x14ac:dyDescent="0.35">
      <c r="A26" s="160"/>
      <c r="B26" s="170"/>
      <c r="C26" s="178"/>
      <c r="D26" s="179"/>
      <c r="E26" s="85" t="str">
        <f ca="1">INDIRECT($R$1&amp;"!"&amp;ADDRESS(ROW(),COLUMN()),TRUE)</f>
        <v>Pneumatic</v>
      </c>
      <c r="F26" s="133"/>
      <c r="G26" s="187"/>
      <c r="H26" s="5" t="s">
        <v>16</v>
      </c>
      <c r="I26" s="11" t="str">
        <f ca="1">INDIRECT($R$1&amp;"!"&amp;ADDRESS(ROW(),COLUMN()),TRUE)</f>
        <v>Electric</v>
      </c>
      <c r="J26" s="5" t="s">
        <v>16</v>
      </c>
      <c r="K26" s="85"/>
      <c r="L26" s="86"/>
      <c r="M26" s="87"/>
    </row>
    <row r="27" spans="1:13" ht="12.75" customHeight="1" thickBot="1" x14ac:dyDescent="0.4">
      <c r="A27" s="160"/>
      <c r="B27" s="171"/>
      <c r="C27" s="180"/>
      <c r="D27" s="181"/>
      <c r="E27" s="94" t="str">
        <f ca="1">INDIRECT($R$1&amp;"!"&amp;ADDRESS(ROW(),COLUMN()),TRUE)</f>
        <v>Hydraulic</v>
      </c>
      <c r="F27" s="188"/>
      <c r="G27" s="189"/>
      <c r="H27" s="28" t="s">
        <v>16</v>
      </c>
      <c r="I27" s="8" t="str">
        <f ca="1">INDIRECT($R$1&amp;"!"&amp;ADDRESS(ROW(),COLUMN()),TRUE)</f>
        <v>Other</v>
      </c>
      <c r="J27" s="28" t="s">
        <v>16</v>
      </c>
      <c r="K27" s="85"/>
      <c r="L27" s="86"/>
      <c r="M27" s="87"/>
    </row>
    <row r="28" spans="1:13" ht="12.75" customHeight="1" thickBot="1" x14ac:dyDescent="0.4">
      <c r="A28" s="160"/>
      <c r="B28" s="14">
        <v>24</v>
      </c>
      <c r="C28" s="88" t="str">
        <f t="shared" ref="C28:D36" ca="1" si="1">INDIRECT($R$1&amp;"!"&amp;ADDRESS(ROW(),COLUMN()),TRUE)</f>
        <v>Function</v>
      </c>
      <c r="D28" s="90"/>
      <c r="E28" s="13" t="str">
        <f ca="1">INDIRECT($R$1&amp;"!"&amp;ADDRESS(ROW(),COLUMN()),TRUE)</f>
        <v>double act.</v>
      </c>
      <c r="F28" s="5" t="s">
        <v>16</v>
      </c>
      <c r="G28" s="10" t="str">
        <f ca="1">INDIRECT($R$1&amp;"!"&amp;ADDRESS(ROW(),COLUMN()),TRUE)</f>
        <v>single act.</v>
      </c>
      <c r="H28" s="5" t="s">
        <v>16</v>
      </c>
      <c r="I28" s="116"/>
      <c r="J28" s="117"/>
      <c r="K28" s="85"/>
      <c r="L28" s="86"/>
      <c r="M28" s="87"/>
    </row>
    <row r="29" spans="1:13" ht="12.75" customHeight="1" thickBot="1" x14ac:dyDescent="0.4">
      <c r="A29" s="160"/>
      <c r="B29" s="14">
        <v>25</v>
      </c>
      <c r="C29" s="88" t="str">
        <f t="shared" ca="1" si="1"/>
        <v>Safety position</v>
      </c>
      <c r="D29" s="90"/>
      <c r="E29" s="37" t="str">
        <f ca="1">INDIRECT($R$1&amp;"!"&amp;ADDRESS(ROW(),COLUMN()),TRUE)</f>
        <v>NC</v>
      </c>
      <c r="F29" s="21" t="s">
        <v>16</v>
      </c>
      <c r="G29" s="37" t="str">
        <f ca="1">INDIRECT($R$1&amp;"!"&amp;ADDRESS(ROW(),COLUMN()),TRUE)</f>
        <v>NO</v>
      </c>
      <c r="H29" s="20" t="s">
        <v>16</v>
      </c>
      <c r="I29" s="10" t="str">
        <f ca="1">INDIRECT($R$1&amp;"!"&amp;ADDRESS(ROW(),COLUMN()),TRUE)</f>
        <v>Freeze</v>
      </c>
      <c r="J29" s="21" t="s">
        <v>16</v>
      </c>
      <c r="K29" s="85"/>
      <c r="L29" s="86"/>
      <c r="M29" s="87"/>
    </row>
    <row r="30" spans="1:13" ht="12.75" customHeight="1" thickBot="1" x14ac:dyDescent="0.4">
      <c r="A30" s="160"/>
      <c r="B30" s="16">
        <v>26</v>
      </c>
      <c r="C30" s="36" t="str">
        <f t="shared" ca="1" si="1"/>
        <v>Supply pressure</v>
      </c>
      <c r="D30" s="35"/>
      <c r="E30" s="91"/>
      <c r="F30" s="92"/>
      <c r="G30" s="92"/>
      <c r="H30" s="92"/>
      <c r="I30" s="92"/>
      <c r="J30" s="93"/>
      <c r="K30" s="85"/>
      <c r="L30" s="86"/>
      <c r="M30" s="87"/>
    </row>
    <row r="31" spans="1:13" ht="12.75" customHeight="1" thickBot="1" x14ac:dyDescent="0.4">
      <c r="A31" s="160"/>
      <c r="B31" s="16">
        <v>27</v>
      </c>
      <c r="C31" s="118" t="str">
        <f t="shared" ca="1" si="1"/>
        <v>Voltage</v>
      </c>
      <c r="D31" s="119"/>
      <c r="E31" s="24"/>
      <c r="F31" s="26" t="str">
        <f ca="1">INDIRECT($R$1&amp;"!"&amp;ADDRESS(ROW(),COLUMN()),TRUE)</f>
        <v>V</v>
      </c>
      <c r="G31" s="24"/>
      <c r="H31" s="25" t="str">
        <f ca="1">INDIRECT($R$1&amp;"!"&amp;ADDRESS(ROW(),COLUMN()),TRUE)</f>
        <v>Hz</v>
      </c>
      <c r="I31" s="30" t="str">
        <f ca="1">INDIRECT($R$1&amp;"!"&amp;ADDRESS(ROW(),COLUMN()),TRUE)</f>
        <v>DC</v>
      </c>
      <c r="J31" s="27" t="s">
        <v>16</v>
      </c>
      <c r="K31" s="85"/>
      <c r="L31" s="86"/>
      <c r="M31" s="87"/>
    </row>
    <row r="32" spans="1:13" ht="12.75" customHeight="1" thickBot="1" x14ac:dyDescent="0.4">
      <c r="A32" s="160"/>
      <c r="B32" s="15">
        <v>28</v>
      </c>
      <c r="C32" s="10" t="str">
        <f t="shared" ca="1" si="1"/>
        <v>Operating time</v>
      </c>
      <c r="D32" s="31"/>
      <c r="E32" s="91"/>
      <c r="F32" s="92"/>
      <c r="G32" s="92"/>
      <c r="H32" s="92"/>
      <c r="I32" s="92"/>
      <c r="J32" s="93"/>
      <c r="K32" s="85"/>
      <c r="L32" s="86"/>
      <c r="M32" s="87"/>
    </row>
    <row r="33" spans="1:14" ht="12.75" customHeight="1" thickBot="1" x14ac:dyDescent="0.4">
      <c r="A33" s="160"/>
      <c r="B33" s="16">
        <v>29</v>
      </c>
      <c r="C33" s="10" t="str">
        <f t="shared" ca="1" si="1"/>
        <v>Operating cycles</v>
      </c>
      <c r="D33" s="31"/>
      <c r="E33" s="91"/>
      <c r="F33" s="92"/>
      <c r="G33" s="92"/>
      <c r="H33" s="92"/>
      <c r="I33" s="92"/>
      <c r="J33" s="93"/>
      <c r="K33" s="85"/>
      <c r="L33" s="86"/>
      <c r="M33" s="87"/>
    </row>
    <row r="34" spans="1:14" ht="12.75" customHeight="1" thickBot="1" x14ac:dyDescent="0.4">
      <c r="A34" s="160"/>
      <c r="B34" s="12">
        <v>30</v>
      </c>
      <c r="C34" s="91" t="str">
        <f t="shared" ca="1" si="1"/>
        <v>Stroke limiter</v>
      </c>
      <c r="D34" s="111"/>
      <c r="E34" s="10" t="str">
        <f ca="1">INDIRECT($R$1&amp;"!"&amp;ADDRESS(ROW(),COLUMN()),TRUE)</f>
        <v>Yes</v>
      </c>
      <c r="F34" s="20" t="s">
        <v>16</v>
      </c>
      <c r="G34" s="10" t="str">
        <f ca="1">INDIRECT($R$1&amp;"!"&amp;ADDRESS(ROW(),COLUMN()),TRUE)</f>
        <v>No</v>
      </c>
      <c r="H34" s="27" t="s">
        <v>16</v>
      </c>
      <c r="I34" s="91"/>
      <c r="J34" s="93"/>
      <c r="K34" s="85"/>
      <c r="L34" s="86"/>
      <c r="M34" s="87"/>
      <c r="N34" s="53"/>
    </row>
    <row r="35" spans="1:14" ht="12.75" customHeight="1" thickBot="1" x14ac:dyDescent="0.4">
      <c r="A35" s="160"/>
      <c r="B35" s="12">
        <v>31</v>
      </c>
      <c r="C35" s="91" t="str">
        <f t="shared" ca="1" si="1"/>
        <v>Manual override</v>
      </c>
      <c r="D35" s="111"/>
      <c r="E35" s="30" t="str">
        <f ca="1">INDIRECT($R$1&amp;"!"&amp;ADDRESS(ROW(),COLUMN()),TRUE)</f>
        <v>Yes</v>
      </c>
      <c r="F35" s="20" t="s">
        <v>16</v>
      </c>
      <c r="G35" s="30" t="str">
        <f ca="1">INDIRECT($R$1&amp;"!"&amp;ADDRESS(ROW(),COLUMN()),TRUE)</f>
        <v>No</v>
      </c>
      <c r="H35" s="27" t="s">
        <v>16</v>
      </c>
      <c r="I35" s="91"/>
      <c r="J35" s="93"/>
      <c r="K35" s="85"/>
      <c r="L35" s="86"/>
      <c r="M35" s="87"/>
      <c r="N35" s="53"/>
    </row>
    <row r="36" spans="1:14" ht="12.75" customHeight="1" thickBot="1" x14ac:dyDescent="0.4">
      <c r="A36" s="161"/>
      <c r="B36" s="172">
        <v>32</v>
      </c>
      <c r="C36" s="100" t="str">
        <f t="shared" ca="1" si="1"/>
        <v>Electric actuator</v>
      </c>
      <c r="D36" s="31" t="str">
        <f t="shared" ca="1" si="1"/>
        <v>Isolation class</v>
      </c>
      <c r="E36" s="91"/>
      <c r="F36" s="92"/>
      <c r="G36" s="92"/>
      <c r="H36" s="92"/>
      <c r="I36" s="92"/>
      <c r="J36" s="93"/>
      <c r="K36" s="85"/>
      <c r="L36" s="113"/>
      <c r="M36" s="87"/>
    </row>
    <row r="37" spans="1:14" ht="12.75" customHeight="1" thickBot="1" x14ac:dyDescent="0.4">
      <c r="A37" s="162"/>
      <c r="B37" s="173"/>
      <c r="C37" s="182"/>
      <c r="D37" s="33" t="str">
        <f t="shared" ref="D37:D51" ca="1" si="2">INDIRECT($R$1&amp;"!"&amp;ADDRESS(ROW(),COLUMN()),TRUE)</f>
        <v>Coating</v>
      </c>
      <c r="E37" s="106"/>
      <c r="F37" s="114"/>
      <c r="G37" s="114"/>
      <c r="H37" s="114"/>
      <c r="I37" s="114"/>
      <c r="J37" s="115"/>
      <c r="K37" s="103"/>
      <c r="L37" s="104"/>
      <c r="M37" s="105"/>
    </row>
    <row r="38" spans="1:14" ht="12.75" customHeight="1" thickTop="1" thickBot="1" x14ac:dyDescent="0.4">
      <c r="A38" s="159" t="str">
        <f ca="1">INDIRECT($R$1&amp;"!"&amp;ADDRESS(ROW(),COLUMN()),TRUE)</f>
        <v>Control Definition</v>
      </c>
      <c r="B38" s="169">
        <v>33</v>
      </c>
      <c r="C38" s="174" t="str">
        <f ca="1">INDIRECT($R$1&amp;"!"&amp;ADDRESS(ROW(),COLUMN()),TRUE)</f>
        <v>Solenoid valve</v>
      </c>
      <c r="D38" s="1" t="str">
        <f t="shared" ca="1" si="2"/>
        <v>Type</v>
      </c>
      <c r="E38" s="22" t="str">
        <f ca="1">INDIRECT($R$1&amp;"!"&amp;ADDRESS(ROW(),COLUMN()),TRUE)</f>
        <v>5/2</v>
      </c>
      <c r="F38" s="5" t="s">
        <v>16</v>
      </c>
      <c r="G38" s="22" t="str">
        <f ca="1">INDIRECT($R$1&amp;"!"&amp;ADDRESS(ROW(),COLUMN()),TRUE)</f>
        <v>3/2</v>
      </c>
      <c r="H38" s="23" t="s">
        <v>16</v>
      </c>
      <c r="I38" s="9" t="str">
        <f ca="1">INDIRECT($R$1&amp;"!"&amp;ADDRESS(ROW(),COLUMN()),TRUE)</f>
        <v>other</v>
      </c>
      <c r="J38" s="5" t="s">
        <v>16</v>
      </c>
      <c r="K38" s="108"/>
      <c r="L38" s="109"/>
      <c r="M38" s="110"/>
    </row>
    <row r="39" spans="1:14" ht="12.75" customHeight="1" thickBot="1" x14ac:dyDescent="0.4">
      <c r="A39" s="160"/>
      <c r="B39" s="170"/>
      <c r="C39" s="101"/>
      <c r="D39" s="38" t="str">
        <f t="shared" ca="1" si="2"/>
        <v>Voltage</v>
      </c>
      <c r="E39" s="24"/>
      <c r="F39" s="26" t="str">
        <f ca="1">INDIRECT($R$1&amp;"!"&amp;ADDRESS(ROW(),COLUMN()),TRUE)</f>
        <v>V</v>
      </c>
      <c r="G39" s="24"/>
      <c r="H39" s="25" t="str">
        <f ca="1">INDIRECT($R$1&amp;"!"&amp;ADDRESS(ROW(),COLUMN()),TRUE)</f>
        <v>Hz</v>
      </c>
      <c r="I39" s="10" t="str">
        <f ca="1">INDIRECT($R$1&amp;"!"&amp;ADDRESS(ROW(),COLUMN()),TRUE)</f>
        <v>DC</v>
      </c>
      <c r="J39" s="27" t="s">
        <v>16</v>
      </c>
      <c r="K39" s="85"/>
      <c r="L39" s="86"/>
      <c r="M39" s="87"/>
    </row>
    <row r="40" spans="1:14" ht="12.75" customHeight="1" thickBot="1" x14ac:dyDescent="0.4">
      <c r="A40" s="160"/>
      <c r="B40" s="170"/>
      <c r="C40" s="101"/>
      <c r="D40" s="38" t="str">
        <f t="shared" ca="1" si="2"/>
        <v>Rating class</v>
      </c>
      <c r="E40" s="91" t="str">
        <f ca="1">INDIRECT($R$1&amp;"!"&amp;ADDRESS(ROW(),COLUMN()),TRUE)</f>
        <v>IP</v>
      </c>
      <c r="F40" s="92"/>
      <c r="G40" s="92"/>
      <c r="H40" s="92"/>
      <c r="I40" s="92"/>
      <c r="J40" s="93"/>
      <c r="K40" s="85"/>
      <c r="L40" s="86"/>
      <c r="M40" s="87"/>
    </row>
    <row r="41" spans="1:14" ht="12.75" customHeight="1" thickBot="1" x14ac:dyDescent="0.4">
      <c r="A41" s="160"/>
      <c r="B41" s="170"/>
      <c r="C41" s="101"/>
      <c r="D41" s="31" t="str">
        <f t="shared" ca="1" si="2"/>
        <v>Isolation class</v>
      </c>
      <c r="E41" s="10" t="str">
        <f ca="1">INDIRECT($R$1&amp;"!"&amp;ADDRESS(ROW(),COLUMN()),TRUE)</f>
        <v>Standard</v>
      </c>
      <c r="F41" s="20" t="s">
        <v>16</v>
      </c>
      <c r="G41" s="10" t="str">
        <f ca="1">INDIRECT($R$1&amp;"!"&amp;ADDRESS(ROW(),COLUMN()),TRUE)</f>
        <v>EEx</v>
      </c>
      <c r="H41" s="28" t="s">
        <v>16</v>
      </c>
      <c r="I41" s="116"/>
      <c r="J41" s="117"/>
      <c r="K41" s="85"/>
      <c r="L41" s="86"/>
      <c r="M41" s="87"/>
    </row>
    <row r="42" spans="1:14" ht="12.75" customHeight="1" thickBot="1" x14ac:dyDescent="0.4">
      <c r="A42" s="160"/>
      <c r="B42" s="171"/>
      <c r="C42" s="112"/>
      <c r="D42" s="7" t="str">
        <f t="shared" ca="1" si="2"/>
        <v>Mounting</v>
      </c>
      <c r="E42" s="10" t="str">
        <f ca="1">INDIRECT($R$1&amp;"!"&amp;ADDRESS(ROW(),COLUMN()),TRUE)</f>
        <v>direct</v>
      </c>
      <c r="F42" s="28" t="s">
        <v>16</v>
      </c>
      <c r="G42" s="10" t="str">
        <f ca="1">INDIRECT($R$1&amp;"!"&amp;ADDRESS(ROW(),COLUMN()),TRUE)</f>
        <v>external</v>
      </c>
      <c r="H42" s="20" t="s">
        <v>16</v>
      </c>
      <c r="I42" s="10" t="str">
        <f ca="1">INDIRECT($R$1&amp;"!"&amp;ADDRESS(ROW(),COLUMN()),TRUE)</f>
        <v>other</v>
      </c>
      <c r="J42" s="28" t="s">
        <v>16</v>
      </c>
      <c r="K42" s="94"/>
      <c r="L42" s="95"/>
      <c r="M42" s="96"/>
    </row>
    <row r="43" spans="1:14" ht="12.75" customHeight="1" thickBot="1" x14ac:dyDescent="0.4">
      <c r="A43" s="160"/>
      <c r="B43" s="172">
        <v>34</v>
      </c>
      <c r="C43" s="100" t="str">
        <f ca="1">INDIRECT($R$1&amp;"!"&amp;ADDRESS(ROW(),COLUMN()),TRUE)</f>
        <v>Position Indicator (mech. switch, proximity switch, Potentiometer, Transmitter)</v>
      </c>
      <c r="D43" s="31" t="str">
        <f t="shared" ca="1" si="2"/>
        <v>Type</v>
      </c>
      <c r="E43" s="91"/>
      <c r="F43" s="92"/>
      <c r="G43" s="92"/>
      <c r="H43" s="92"/>
      <c r="I43" s="92"/>
      <c r="J43" s="93"/>
      <c r="K43" s="97"/>
      <c r="L43" s="98"/>
      <c r="M43" s="99"/>
    </row>
    <row r="44" spans="1:14" ht="12.75" customHeight="1" thickBot="1" x14ac:dyDescent="0.4">
      <c r="A44" s="160"/>
      <c r="B44" s="170"/>
      <c r="C44" s="101"/>
      <c r="D44" s="1" t="str">
        <f t="shared" ca="1" si="2"/>
        <v>Voltage</v>
      </c>
      <c r="E44" s="24"/>
      <c r="F44" s="26" t="str">
        <f ca="1">INDIRECT($R$1&amp;"!"&amp;ADDRESS(ROW(),COLUMN()),TRUE)</f>
        <v>V</v>
      </c>
      <c r="G44" s="24"/>
      <c r="H44" s="25" t="str">
        <f ca="1">INDIRECT($R$1&amp;"!"&amp;ADDRESS(ROW(),COLUMN()),TRUE)</f>
        <v>Hz</v>
      </c>
      <c r="I44" s="30" t="str">
        <f ca="1">INDIRECT($R$1&amp;"!"&amp;ADDRESS(ROW(),COLUMN()),TRUE)</f>
        <v>DC</v>
      </c>
      <c r="J44" s="27" t="s">
        <v>16</v>
      </c>
      <c r="K44" s="85"/>
      <c r="L44" s="86"/>
      <c r="M44" s="87"/>
    </row>
    <row r="45" spans="1:14" ht="12.75" customHeight="1" thickBot="1" x14ac:dyDescent="0.4">
      <c r="A45" s="160"/>
      <c r="B45" s="170"/>
      <c r="C45" s="101"/>
      <c r="D45" s="38" t="str">
        <f t="shared" ca="1" si="2"/>
        <v>Rating class</v>
      </c>
      <c r="E45" s="91" t="s">
        <v>28</v>
      </c>
      <c r="F45" s="92"/>
      <c r="G45" s="92"/>
      <c r="H45" s="92"/>
      <c r="I45" s="92"/>
      <c r="J45" s="93"/>
      <c r="K45" s="85"/>
      <c r="L45" s="86"/>
      <c r="M45" s="87"/>
    </row>
    <row r="46" spans="1:14" ht="12.75" customHeight="1" thickBot="1" x14ac:dyDescent="0.4">
      <c r="A46" s="160"/>
      <c r="B46" s="170"/>
      <c r="C46" s="101"/>
      <c r="D46" s="38" t="str">
        <f t="shared" ca="1" si="2"/>
        <v>Isolation class</v>
      </c>
      <c r="E46" s="10" t="str">
        <f t="shared" ref="E46:E51" ca="1" si="3">INDIRECT($R$1&amp;"!"&amp;ADDRESS(ROW(),COLUMN()),TRUE)</f>
        <v>Standard</v>
      </c>
      <c r="F46" s="20" t="s">
        <v>16</v>
      </c>
      <c r="G46" s="10" t="str">
        <f ca="1">INDIRECT($R$1&amp;"!"&amp;ADDRESS(ROW(),COLUMN()),TRUE)</f>
        <v>EEx</v>
      </c>
      <c r="H46" s="5" t="s">
        <v>16</v>
      </c>
      <c r="I46" s="91"/>
      <c r="J46" s="117"/>
      <c r="K46" s="85"/>
      <c r="L46" s="86"/>
      <c r="M46" s="87"/>
    </row>
    <row r="47" spans="1:14" ht="12.75" customHeight="1" thickBot="1" x14ac:dyDescent="0.4">
      <c r="A47" s="160"/>
      <c r="B47" s="171"/>
      <c r="C47" s="112"/>
      <c r="D47" s="31" t="str">
        <f t="shared" ca="1" si="2"/>
        <v>Position</v>
      </c>
      <c r="E47" s="10" t="str">
        <f t="shared" ca="1" si="3"/>
        <v>Both O+C</v>
      </c>
      <c r="F47" s="21" t="s">
        <v>16</v>
      </c>
      <c r="G47" s="10" t="str">
        <f ca="1">INDIRECT($R$1&amp;"!"&amp;ADDRESS(ROW(),COLUMN()),TRUE)</f>
        <v>Open</v>
      </c>
      <c r="H47" s="20" t="s">
        <v>16</v>
      </c>
      <c r="I47" s="10" t="str">
        <f ca="1">INDIRECT($R$1&amp;"!"&amp;ADDRESS(ROW(),COLUMN()),TRUE)</f>
        <v>Closed</v>
      </c>
      <c r="J47" s="21" t="s">
        <v>16</v>
      </c>
      <c r="K47" s="94"/>
      <c r="L47" s="95"/>
      <c r="M47" s="96"/>
    </row>
    <row r="48" spans="1:14" ht="12.75" customHeight="1" thickBot="1" x14ac:dyDescent="0.4">
      <c r="A48" s="160"/>
      <c r="B48" s="172">
        <v>35</v>
      </c>
      <c r="C48" s="100" t="str">
        <f ca="1">INDIRECT($R$1&amp;"!"&amp;ADDRESS(ROW(),COLUMN()),TRUE)</f>
        <v>Positioner</v>
      </c>
      <c r="D48" s="1" t="str">
        <f t="shared" ca="1" si="2"/>
        <v>Type</v>
      </c>
      <c r="E48" s="10" t="str">
        <f t="shared" ca="1" si="3"/>
        <v>el.-pneum.</v>
      </c>
      <c r="F48" s="5" t="s">
        <v>16</v>
      </c>
      <c r="G48" s="10" t="str">
        <f ca="1">INDIRECT($R$1&amp;"!"&amp;ADDRESS(ROW(),COLUMN()),TRUE)</f>
        <v>digital</v>
      </c>
      <c r="H48" s="5" t="s">
        <v>16</v>
      </c>
      <c r="I48" s="30" t="str">
        <f ca="1">INDIRECT($R$1&amp;"!"&amp;ADDRESS(ROW(),COLUMN()),TRUE)</f>
        <v>other</v>
      </c>
      <c r="J48" s="28" t="s">
        <v>16</v>
      </c>
      <c r="K48" s="97"/>
      <c r="L48" s="98"/>
      <c r="M48" s="99"/>
    </row>
    <row r="49" spans="1:13" ht="12.75" customHeight="1" thickBot="1" x14ac:dyDescent="0.4">
      <c r="A49" s="160"/>
      <c r="B49" s="170"/>
      <c r="C49" s="101"/>
      <c r="D49" s="38" t="str">
        <f t="shared" ca="1" si="2"/>
        <v>Signal</v>
      </c>
      <c r="E49" s="10" t="str">
        <f t="shared" ca="1" si="3"/>
        <v>4-20 mA</v>
      </c>
      <c r="F49" s="27" t="s">
        <v>16</v>
      </c>
      <c r="G49" s="91" t="str">
        <f ca="1">INDIRECT($R$1&amp;"!"&amp;ADDRESS(ROW(),COLUMN()),TRUE)</f>
        <v xml:space="preserve">Other: </v>
      </c>
      <c r="H49" s="92"/>
      <c r="I49" s="92"/>
      <c r="J49" s="93"/>
      <c r="K49" s="85"/>
      <c r="L49" s="86"/>
      <c r="M49" s="87"/>
    </row>
    <row r="50" spans="1:13" ht="12.75" customHeight="1" thickBot="1" x14ac:dyDescent="0.4">
      <c r="A50" s="160"/>
      <c r="B50" s="170"/>
      <c r="C50" s="101"/>
      <c r="D50" s="31" t="str">
        <f t="shared" ca="1" si="2"/>
        <v>Rating class</v>
      </c>
      <c r="E50" s="91" t="str">
        <f t="shared" ca="1" si="3"/>
        <v>IP</v>
      </c>
      <c r="F50" s="92"/>
      <c r="G50" s="92"/>
      <c r="H50" s="92"/>
      <c r="I50" s="92"/>
      <c r="J50" s="93"/>
      <c r="K50" s="85"/>
      <c r="L50" s="86"/>
      <c r="M50" s="87"/>
    </row>
    <row r="51" spans="1:13" ht="12.75" customHeight="1" thickBot="1" x14ac:dyDescent="0.4">
      <c r="A51" s="176"/>
      <c r="B51" s="173"/>
      <c r="C51" s="102"/>
      <c r="D51" s="2" t="str">
        <f t="shared" ca="1" si="2"/>
        <v>Isolation class</v>
      </c>
      <c r="E51" s="18" t="str">
        <f t="shared" ca="1" si="3"/>
        <v>Standard</v>
      </c>
      <c r="F51" s="4" t="s">
        <v>16</v>
      </c>
      <c r="G51" s="18" t="str">
        <f ca="1">INDIRECT($R$1&amp;"!"&amp;ADDRESS(ROW(),COLUMN()),TRUE)</f>
        <v>EEx</v>
      </c>
      <c r="H51" s="6" t="s">
        <v>16</v>
      </c>
      <c r="I51" s="106"/>
      <c r="J51" s="107"/>
      <c r="K51" s="103"/>
      <c r="L51" s="104"/>
      <c r="M51" s="105"/>
    </row>
    <row r="52" spans="1:13" ht="12.75" customHeight="1" thickTop="1" x14ac:dyDescent="0.35">
      <c r="A52" s="159" t="str">
        <f ca="1">INDIRECT($R$1&amp;"!"&amp;ADDRESS(ROW(),COLUMN()),TRUE)</f>
        <v>Others</v>
      </c>
      <c r="B52" s="169">
        <v>36</v>
      </c>
      <c r="C52" s="137"/>
      <c r="D52" s="138"/>
      <c r="E52" s="167"/>
      <c r="F52" s="167"/>
      <c r="G52" s="167"/>
      <c r="H52" s="167"/>
      <c r="I52" s="167"/>
      <c r="J52" s="167"/>
      <c r="K52" s="167"/>
      <c r="L52" s="167"/>
      <c r="M52" s="168"/>
    </row>
    <row r="53" spans="1:13" ht="12.75" customHeight="1" x14ac:dyDescent="0.35">
      <c r="A53" s="160"/>
      <c r="B53" s="170"/>
      <c r="C53" s="85"/>
      <c r="D53" s="163"/>
      <c r="E53" s="163"/>
      <c r="F53" s="163"/>
      <c r="G53" s="163"/>
      <c r="H53" s="163"/>
      <c r="I53" s="163"/>
      <c r="J53" s="163"/>
      <c r="K53" s="163"/>
      <c r="L53" s="163"/>
      <c r="M53" s="164"/>
    </row>
    <row r="54" spans="1:13" ht="12.75" customHeight="1" x14ac:dyDescent="0.35">
      <c r="A54" s="160"/>
      <c r="B54" s="170"/>
      <c r="C54" s="85"/>
      <c r="D54" s="163"/>
      <c r="E54" s="163"/>
      <c r="F54" s="163"/>
      <c r="G54" s="163"/>
      <c r="H54" s="163"/>
      <c r="I54" s="163"/>
      <c r="J54" s="163"/>
      <c r="K54" s="163"/>
      <c r="L54" s="163"/>
      <c r="M54" s="164"/>
    </row>
    <row r="55" spans="1:13" ht="12.75" customHeight="1" thickBot="1" x14ac:dyDescent="0.4">
      <c r="A55" s="177"/>
      <c r="B55" s="171"/>
      <c r="C55" s="94"/>
      <c r="D55" s="95"/>
      <c r="E55" s="165"/>
      <c r="F55" s="165"/>
      <c r="G55" s="165"/>
      <c r="H55" s="165"/>
      <c r="I55" s="165"/>
      <c r="J55" s="165"/>
      <c r="K55" s="165"/>
      <c r="L55" s="165"/>
      <c r="M55" s="166"/>
    </row>
    <row r="56" spans="1:13" ht="12.75" customHeight="1" thickBot="1" x14ac:dyDescent="0.4">
      <c r="A56" s="91" t="str">
        <f ca="1">INDIRECT($R$1&amp;"!"&amp;ADDRESS(ROW(),COLUMN()),TRUE)</f>
        <v>Recorded by:</v>
      </c>
      <c r="B56" s="92"/>
      <c r="C56" s="92"/>
      <c r="D56" s="92"/>
      <c r="E56" s="91" t="str">
        <f ca="1">INDIRECT($R$1&amp;"!"&amp;ADDRESS(ROW(),COLUMN()),TRUE)</f>
        <v>Date:</v>
      </c>
      <c r="F56" s="92"/>
      <c r="G56" s="92"/>
      <c r="H56" s="92"/>
      <c r="I56" s="92"/>
      <c r="J56" s="92"/>
      <c r="K56" s="91" t="str">
        <f ca="1">INDIRECT($R$1&amp;"!"&amp;ADDRESS(ROW(),COLUMN()),TRUE)</f>
        <v>Signature:</v>
      </c>
      <c r="L56" s="92"/>
      <c r="M56" s="93"/>
    </row>
    <row r="57" spans="1:13" ht="12.75" customHeight="1" thickBot="1" x14ac:dyDescent="0.4">
      <c r="A57" s="91" t="str">
        <f ca="1">INDIRECT($R$1&amp;"!"&amp;ADDRESS(ROW(),COLUMN()),TRUE)</f>
        <v>Checked by:</v>
      </c>
      <c r="B57" s="92"/>
      <c r="C57" s="92"/>
      <c r="D57" s="92"/>
      <c r="E57" s="91" t="str">
        <f ca="1">INDIRECT($R$1&amp;"!"&amp;ADDRESS(ROW(),COLUMN()),TRUE)</f>
        <v>Date:</v>
      </c>
      <c r="F57" s="92"/>
      <c r="G57" s="92"/>
      <c r="H57" s="92"/>
      <c r="I57" s="92"/>
      <c r="J57" s="92"/>
      <c r="K57" s="91" t="str">
        <f ca="1">INDIRECT($R$1&amp;"!"&amp;ADDRESS(ROW(),COLUMN()),TRUE)</f>
        <v>Signature:</v>
      </c>
      <c r="L57" s="92"/>
      <c r="M57" s="93"/>
    </row>
    <row r="58" spans="1:13" ht="12.75" customHeight="1" thickBot="1" x14ac:dyDescent="0.4">
      <c r="A58" s="88" t="s">
        <v>72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90"/>
    </row>
  </sheetData>
  <sheetProtection sheet="1" objects="1" scenarios="1"/>
  <mergeCells count="157">
    <mergeCell ref="C19:D19"/>
    <mergeCell ref="K19:M19"/>
    <mergeCell ref="K20:M20"/>
    <mergeCell ref="K23:M23"/>
    <mergeCell ref="C24:D24"/>
    <mergeCell ref="K24:M24"/>
    <mergeCell ref="C22:D22"/>
    <mergeCell ref="I10:J10"/>
    <mergeCell ref="E36:J36"/>
    <mergeCell ref="I34:J34"/>
    <mergeCell ref="I28:J28"/>
    <mergeCell ref="I12:J12"/>
    <mergeCell ref="I13:J13"/>
    <mergeCell ref="I14:J14"/>
    <mergeCell ref="I15:J15"/>
    <mergeCell ref="E25:G25"/>
    <mergeCell ref="E26:G26"/>
    <mergeCell ref="E27:G27"/>
    <mergeCell ref="C10:D10"/>
    <mergeCell ref="K10:M10"/>
    <mergeCell ref="C11:D11"/>
    <mergeCell ref="K11:M11"/>
    <mergeCell ref="E11:J11"/>
    <mergeCell ref="E12:F12"/>
    <mergeCell ref="A25:A37"/>
    <mergeCell ref="C4:D4"/>
    <mergeCell ref="K4:M4"/>
    <mergeCell ref="C53:M53"/>
    <mergeCell ref="C54:M54"/>
    <mergeCell ref="C55:M55"/>
    <mergeCell ref="C52:M52"/>
    <mergeCell ref="B25:B27"/>
    <mergeCell ref="B36:B37"/>
    <mergeCell ref="B38:B42"/>
    <mergeCell ref="B43:B47"/>
    <mergeCell ref="B48:B51"/>
    <mergeCell ref="B52:B55"/>
    <mergeCell ref="C38:C42"/>
    <mergeCell ref="E4:J4"/>
    <mergeCell ref="E5:J5"/>
    <mergeCell ref="A3:A16"/>
    <mergeCell ref="A17:A24"/>
    <mergeCell ref="A38:A51"/>
    <mergeCell ref="A52:A55"/>
    <mergeCell ref="C25:D27"/>
    <mergeCell ref="C36:C37"/>
    <mergeCell ref="C7:D7"/>
    <mergeCell ref="K7:M7"/>
    <mergeCell ref="A1:D1"/>
    <mergeCell ref="K1:M1"/>
    <mergeCell ref="A2:B2"/>
    <mergeCell ref="E2:F2"/>
    <mergeCell ref="G2:H2"/>
    <mergeCell ref="I2:J2"/>
    <mergeCell ref="E1:J1"/>
    <mergeCell ref="C6:D6"/>
    <mergeCell ref="K6:M6"/>
    <mergeCell ref="K2:M2"/>
    <mergeCell ref="C3:D3"/>
    <mergeCell ref="K3:M3"/>
    <mergeCell ref="C5:D5"/>
    <mergeCell ref="K5:M5"/>
    <mergeCell ref="E3:J3"/>
    <mergeCell ref="E6:J6"/>
    <mergeCell ref="E7:J7"/>
    <mergeCell ref="K9:M9"/>
    <mergeCell ref="K8:M8"/>
    <mergeCell ref="E8:F8"/>
    <mergeCell ref="E9:F9"/>
    <mergeCell ref="G8:H8"/>
    <mergeCell ref="G9:H9"/>
    <mergeCell ref="I8:J8"/>
    <mergeCell ref="I9:J9"/>
    <mergeCell ref="E13:F13"/>
    <mergeCell ref="E14:F14"/>
    <mergeCell ref="G12:H12"/>
    <mergeCell ref="G13:H13"/>
    <mergeCell ref="K14:M14"/>
    <mergeCell ref="C13:D13"/>
    <mergeCell ref="K13:M13"/>
    <mergeCell ref="E15:F15"/>
    <mergeCell ref="G14:H14"/>
    <mergeCell ref="G15:H15"/>
    <mergeCell ref="C16:D16"/>
    <mergeCell ref="C17:D17"/>
    <mergeCell ref="K15:M16"/>
    <mergeCell ref="K12:M12"/>
    <mergeCell ref="K17:M18"/>
    <mergeCell ref="I16:J16"/>
    <mergeCell ref="E17:J17"/>
    <mergeCell ref="C28:D28"/>
    <mergeCell ref="K28:M28"/>
    <mergeCell ref="K25:M25"/>
    <mergeCell ref="K26:M26"/>
    <mergeCell ref="H18:J18"/>
    <mergeCell ref="E18:G18"/>
    <mergeCell ref="E21:G21"/>
    <mergeCell ref="H21:J21"/>
    <mergeCell ref="E23:G23"/>
    <mergeCell ref="H23:J23"/>
    <mergeCell ref="E20:G20"/>
    <mergeCell ref="H20:J20"/>
    <mergeCell ref="K22:M22"/>
    <mergeCell ref="K27:M27"/>
    <mergeCell ref="E19:J19"/>
    <mergeCell ref="E22:J22"/>
    <mergeCell ref="E24:J24"/>
    <mergeCell ref="K31:M31"/>
    <mergeCell ref="K32:M32"/>
    <mergeCell ref="C29:D29"/>
    <mergeCell ref="K29:M29"/>
    <mergeCell ref="K30:M30"/>
    <mergeCell ref="E32:J32"/>
    <mergeCell ref="C31:D31"/>
    <mergeCell ref="E30:J30"/>
    <mergeCell ref="C34:D34"/>
    <mergeCell ref="K34:M34"/>
    <mergeCell ref="E33:J33"/>
    <mergeCell ref="K33:M33"/>
    <mergeCell ref="K41:M41"/>
    <mergeCell ref="K38:M38"/>
    <mergeCell ref="K39:M39"/>
    <mergeCell ref="K44:M44"/>
    <mergeCell ref="C35:D35"/>
    <mergeCell ref="I35:J35"/>
    <mergeCell ref="K35:M35"/>
    <mergeCell ref="C43:C47"/>
    <mergeCell ref="K36:M36"/>
    <mergeCell ref="K37:M37"/>
    <mergeCell ref="E37:J37"/>
    <mergeCell ref="E40:J40"/>
    <mergeCell ref="I41:J41"/>
    <mergeCell ref="I46:J46"/>
    <mergeCell ref="K21:M21"/>
    <mergeCell ref="A58:M58"/>
    <mergeCell ref="A56:D56"/>
    <mergeCell ref="A57:D57"/>
    <mergeCell ref="E56:J56"/>
    <mergeCell ref="E57:J57"/>
    <mergeCell ref="K56:M56"/>
    <mergeCell ref="K57:M57"/>
    <mergeCell ref="K45:M45"/>
    <mergeCell ref="K42:M42"/>
    <mergeCell ref="K43:M43"/>
    <mergeCell ref="E43:J43"/>
    <mergeCell ref="E45:J45"/>
    <mergeCell ref="K46:M46"/>
    <mergeCell ref="K47:M47"/>
    <mergeCell ref="K50:M50"/>
    <mergeCell ref="C48:C51"/>
    <mergeCell ref="G49:J49"/>
    <mergeCell ref="K51:M51"/>
    <mergeCell ref="K48:M48"/>
    <mergeCell ref="K49:M49"/>
    <mergeCell ref="E50:J50"/>
    <mergeCell ref="I51:J51"/>
    <mergeCell ref="K40:M40"/>
  </mergeCells>
  <printOptions horizontalCentered="1"/>
  <pageMargins left="0.39370078740157483" right="0.19685039370078741" top="1.1811023622047245" bottom="0.47244094488188981" header="0.31496062992125984" footer="0.19685039370078741"/>
  <pageSetup paperSize="9" orientation="portrait" r:id="rId1"/>
  <headerFooter>
    <oddHeader>&amp;L  &amp;G&amp;R&amp;18
Specification Sheet Inquiry/Order</oddHeader>
    <oddFooter xml:space="preserve">&amp;L&amp;8&amp;K646464SpecSheet_1531_ML&amp;R&amp;8&amp;K01+036&amp;P/&amp;N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Drop Down 1">
              <controlPr defaultSize="0" autoLine="0" autoPict="0">
                <anchor moveWithCells="1">
                  <from>
                    <xdr:col>14</xdr:col>
                    <xdr:colOff>146050</xdr:colOff>
                    <xdr:row>0</xdr:row>
                    <xdr:rowOff>50800</xdr:rowOff>
                  </from>
                  <to>
                    <xdr:col>16</xdr:col>
                    <xdr:colOff>171450</xdr:colOff>
                    <xdr:row>1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M58"/>
  <sheetViews>
    <sheetView tabSelected="1" topLeftCell="A16" workbookViewId="0">
      <selection activeCell="N1" sqref="N1"/>
    </sheetView>
  </sheetViews>
  <sheetFormatPr defaultColWidth="10.90625" defaultRowHeight="14.5" x14ac:dyDescent="0.35"/>
  <cols>
    <col min="1" max="1" width="3.1796875" customWidth="1"/>
    <col min="2" max="2" width="2.7265625" customWidth="1"/>
    <col min="3" max="3" width="12.7265625" customWidth="1"/>
    <col min="4" max="4" width="11.26953125" customWidth="1"/>
    <col min="5" max="5" width="8.7265625" customWidth="1"/>
    <col min="6" max="6" width="3" bestFit="1" customWidth="1"/>
    <col min="7" max="7" width="8.7265625" customWidth="1"/>
    <col min="8" max="8" width="3" bestFit="1" customWidth="1"/>
    <col min="9" max="9" width="8.7265625" customWidth="1"/>
    <col min="10" max="10" width="3" bestFit="1" customWidth="1"/>
    <col min="11" max="11" width="11.453125" customWidth="1"/>
    <col min="12" max="12" width="10.26953125" customWidth="1"/>
    <col min="13" max="13" width="9.453125" customWidth="1"/>
  </cols>
  <sheetData>
    <row r="1" spans="1:13" ht="12.75" customHeight="1" thickBot="1" x14ac:dyDescent="0.4">
      <c r="A1" s="149" t="s">
        <v>1</v>
      </c>
      <c r="B1" s="150"/>
      <c r="C1" s="150"/>
      <c r="D1" s="151"/>
      <c r="E1" s="149" t="s">
        <v>70</v>
      </c>
      <c r="F1" s="114"/>
      <c r="G1" s="114"/>
      <c r="H1" s="114"/>
      <c r="I1" s="114"/>
      <c r="J1" s="115"/>
      <c r="K1" s="149" t="s">
        <v>69</v>
      </c>
      <c r="L1" s="150"/>
      <c r="M1" s="151"/>
    </row>
    <row r="2" spans="1:13" ht="12.75" customHeight="1" thickTop="1" thickBot="1" x14ac:dyDescent="0.4">
      <c r="A2" s="152" t="s">
        <v>71</v>
      </c>
      <c r="B2" s="153"/>
      <c r="C2" s="43" t="s">
        <v>108</v>
      </c>
      <c r="D2" s="52" t="s">
        <v>10</v>
      </c>
      <c r="E2" s="152" t="s">
        <v>3</v>
      </c>
      <c r="F2" s="154"/>
      <c r="G2" s="152" t="s">
        <v>62</v>
      </c>
      <c r="H2" s="154"/>
      <c r="I2" s="152" t="s">
        <v>2</v>
      </c>
      <c r="J2" s="154"/>
      <c r="K2" s="121" t="s">
        <v>4</v>
      </c>
      <c r="L2" s="155"/>
      <c r="M2" s="122"/>
    </row>
    <row r="3" spans="1:13" ht="12.75" customHeight="1" thickBot="1" x14ac:dyDescent="0.4">
      <c r="A3" s="175" t="s">
        <v>64</v>
      </c>
      <c r="B3" s="49">
        <v>1</v>
      </c>
      <c r="C3" s="88" t="s">
        <v>5</v>
      </c>
      <c r="D3" s="90"/>
      <c r="E3" s="140"/>
      <c r="F3" s="148"/>
      <c r="G3" s="148"/>
      <c r="H3" s="148"/>
      <c r="I3" s="148"/>
      <c r="J3" s="144"/>
      <c r="K3" s="156" t="s">
        <v>63</v>
      </c>
      <c r="L3" s="157"/>
      <c r="M3" s="158"/>
    </row>
    <row r="4" spans="1:13" ht="12.75" customHeight="1" thickBot="1" x14ac:dyDescent="0.4">
      <c r="A4" s="160"/>
      <c r="B4" s="32">
        <v>2</v>
      </c>
      <c r="C4" s="91" t="s">
        <v>68</v>
      </c>
      <c r="D4" s="111"/>
      <c r="E4" s="140"/>
      <c r="F4" s="148"/>
      <c r="G4" s="148"/>
      <c r="H4" s="148"/>
      <c r="I4" s="148"/>
      <c r="J4" s="144"/>
      <c r="K4" s="85"/>
      <c r="L4" s="86"/>
      <c r="M4" s="87"/>
    </row>
    <row r="5" spans="1:13" ht="12.75" customHeight="1" thickBot="1" x14ac:dyDescent="0.4">
      <c r="A5" s="160"/>
      <c r="B5" s="12">
        <v>3</v>
      </c>
      <c r="C5" s="91" t="s">
        <v>6</v>
      </c>
      <c r="D5" s="111"/>
      <c r="E5" s="140"/>
      <c r="F5" s="148"/>
      <c r="G5" s="148"/>
      <c r="H5" s="148"/>
      <c r="I5" s="148"/>
      <c r="J5" s="144"/>
      <c r="K5" s="85"/>
      <c r="L5" s="86"/>
      <c r="M5" s="87"/>
    </row>
    <row r="6" spans="1:13" ht="12.75" customHeight="1" thickBot="1" x14ac:dyDescent="0.4">
      <c r="A6" s="160"/>
      <c r="B6" s="12">
        <v>4</v>
      </c>
      <c r="C6" s="88" t="s">
        <v>7</v>
      </c>
      <c r="D6" s="90"/>
      <c r="E6" s="140"/>
      <c r="F6" s="148"/>
      <c r="G6" s="148"/>
      <c r="H6" s="148"/>
      <c r="I6" s="148"/>
      <c r="J6" s="144"/>
      <c r="K6" s="85"/>
      <c r="L6" s="86"/>
      <c r="M6" s="87"/>
    </row>
    <row r="7" spans="1:13" ht="12.75" customHeight="1" thickBot="1" x14ac:dyDescent="0.4">
      <c r="A7" s="160"/>
      <c r="B7" s="12">
        <v>5</v>
      </c>
      <c r="C7" s="88" t="s">
        <v>8</v>
      </c>
      <c r="D7" s="90"/>
      <c r="E7" s="140"/>
      <c r="F7" s="148"/>
      <c r="G7" s="148"/>
      <c r="H7" s="148"/>
      <c r="I7" s="148"/>
      <c r="J7" s="144"/>
      <c r="K7" s="85"/>
      <c r="L7" s="86"/>
      <c r="M7" s="87"/>
    </row>
    <row r="8" spans="1:13" ht="12.75" customHeight="1" thickBot="1" x14ac:dyDescent="0.4">
      <c r="A8" s="160"/>
      <c r="B8" s="14">
        <v>6</v>
      </c>
      <c r="C8" s="39" t="s">
        <v>9</v>
      </c>
      <c r="D8" s="31"/>
      <c r="E8" s="140"/>
      <c r="F8" s="144"/>
      <c r="G8" s="140"/>
      <c r="H8" s="144"/>
      <c r="I8" s="140"/>
      <c r="J8" s="144"/>
      <c r="K8" s="85"/>
      <c r="L8" s="86"/>
      <c r="M8" s="87"/>
    </row>
    <row r="9" spans="1:13" ht="12.75" customHeight="1" thickBot="1" x14ac:dyDescent="0.4">
      <c r="A9" s="160"/>
      <c r="B9" s="14">
        <v>7</v>
      </c>
      <c r="C9" s="39" t="s">
        <v>11</v>
      </c>
      <c r="D9" s="7"/>
      <c r="E9" s="140"/>
      <c r="F9" s="144"/>
      <c r="G9" s="140"/>
      <c r="H9" s="144"/>
      <c r="I9" s="140"/>
      <c r="J9" s="144"/>
      <c r="K9" s="85"/>
      <c r="L9" s="86"/>
      <c r="M9" s="87"/>
    </row>
    <row r="10" spans="1:13" ht="12.75" customHeight="1" thickBot="1" x14ac:dyDescent="0.4">
      <c r="A10" s="160"/>
      <c r="B10" s="49">
        <v>8</v>
      </c>
      <c r="C10" s="88" t="s">
        <v>12</v>
      </c>
      <c r="D10" s="90"/>
      <c r="E10" s="39" t="s">
        <v>15</v>
      </c>
      <c r="F10" s="20" t="s">
        <v>16</v>
      </c>
      <c r="G10" s="39" t="s">
        <v>17</v>
      </c>
      <c r="H10" s="27" t="s">
        <v>16</v>
      </c>
      <c r="I10" s="183" t="s">
        <v>77</v>
      </c>
      <c r="J10" s="184"/>
      <c r="K10" s="85"/>
      <c r="L10" s="86"/>
      <c r="M10" s="87"/>
    </row>
    <row r="11" spans="1:13" ht="12.75" customHeight="1" thickBot="1" x14ac:dyDescent="0.4">
      <c r="A11" s="160"/>
      <c r="B11" s="51">
        <v>9</v>
      </c>
      <c r="C11" s="91" t="s">
        <v>73</v>
      </c>
      <c r="D11" s="111"/>
      <c r="E11" s="91"/>
      <c r="F11" s="92"/>
      <c r="G11" s="92"/>
      <c r="H11" s="92"/>
      <c r="I11" s="92"/>
      <c r="J11" s="93"/>
      <c r="K11" s="85"/>
      <c r="L11" s="86"/>
      <c r="M11" s="87"/>
    </row>
    <row r="12" spans="1:13" ht="12.75" customHeight="1" thickBot="1" x14ac:dyDescent="0.4">
      <c r="A12" s="160"/>
      <c r="B12" s="14">
        <v>10</v>
      </c>
      <c r="C12" s="39" t="s">
        <v>13</v>
      </c>
      <c r="D12" s="31"/>
      <c r="E12" s="140"/>
      <c r="F12" s="144"/>
      <c r="G12" s="140"/>
      <c r="H12" s="144"/>
      <c r="I12" s="140"/>
      <c r="J12" s="144"/>
      <c r="K12" s="85"/>
      <c r="L12" s="86"/>
      <c r="M12" s="87"/>
    </row>
    <row r="13" spans="1:13" ht="12.75" customHeight="1" thickBot="1" x14ac:dyDescent="0.4">
      <c r="A13" s="160"/>
      <c r="B13" s="14">
        <v>11</v>
      </c>
      <c r="C13" s="88" t="s">
        <v>14</v>
      </c>
      <c r="D13" s="90"/>
      <c r="E13" s="91"/>
      <c r="F13" s="93"/>
      <c r="G13" s="140"/>
      <c r="H13" s="144"/>
      <c r="I13" s="140"/>
      <c r="J13" s="144"/>
      <c r="K13" s="145"/>
      <c r="L13" s="146"/>
      <c r="M13" s="147"/>
    </row>
    <row r="14" spans="1:13" ht="12.75" customHeight="1" thickBot="1" x14ac:dyDescent="0.4">
      <c r="A14" s="160"/>
      <c r="B14" s="49">
        <v>12</v>
      </c>
      <c r="C14" s="48" t="s">
        <v>47</v>
      </c>
      <c r="D14" s="35"/>
      <c r="E14" s="140"/>
      <c r="F14" s="144"/>
      <c r="G14" s="140"/>
      <c r="H14" s="144"/>
      <c r="I14" s="140"/>
      <c r="J14" s="144"/>
      <c r="K14" s="85"/>
      <c r="L14" s="86"/>
      <c r="M14" s="87"/>
    </row>
    <row r="15" spans="1:13" ht="12.75" customHeight="1" thickBot="1" x14ac:dyDescent="0.4">
      <c r="A15" s="160"/>
      <c r="B15" s="14">
        <v>13</v>
      </c>
      <c r="C15" s="48" t="s">
        <v>48</v>
      </c>
      <c r="D15" s="35"/>
      <c r="E15" s="91"/>
      <c r="F15" s="93"/>
      <c r="G15" s="91"/>
      <c r="H15" s="93"/>
      <c r="I15" s="91"/>
      <c r="J15" s="93"/>
      <c r="K15" s="123" t="s">
        <v>85</v>
      </c>
      <c r="L15" s="124"/>
      <c r="M15" s="125"/>
    </row>
    <row r="16" spans="1:13" ht="12.75" customHeight="1" thickBot="1" x14ac:dyDescent="0.4">
      <c r="A16" s="176"/>
      <c r="B16" s="50">
        <v>14</v>
      </c>
      <c r="C16" s="106" t="s">
        <v>49</v>
      </c>
      <c r="D16" s="120"/>
      <c r="E16" s="44" t="s">
        <v>15</v>
      </c>
      <c r="F16" s="4" t="s">
        <v>16</v>
      </c>
      <c r="G16" s="40" t="s">
        <v>17</v>
      </c>
      <c r="H16" s="4" t="s">
        <v>16</v>
      </c>
      <c r="I16" s="106" t="s">
        <v>78</v>
      </c>
      <c r="J16" s="115"/>
      <c r="K16" s="126"/>
      <c r="L16" s="127"/>
      <c r="M16" s="128"/>
    </row>
    <row r="17" spans="1:13" ht="12.75" customHeight="1" thickTop="1" thickBot="1" x14ac:dyDescent="0.4">
      <c r="A17" s="159" t="s">
        <v>65</v>
      </c>
      <c r="B17" s="14">
        <v>15</v>
      </c>
      <c r="C17" s="121" t="s">
        <v>18</v>
      </c>
      <c r="D17" s="122"/>
      <c r="E17" s="121"/>
      <c r="F17" s="135"/>
      <c r="G17" s="135"/>
      <c r="H17" s="135"/>
      <c r="I17" s="135"/>
      <c r="J17" s="136"/>
      <c r="K17" s="129" t="s">
        <v>76</v>
      </c>
      <c r="L17" s="130"/>
      <c r="M17" s="131"/>
    </row>
    <row r="18" spans="1:13" ht="12.75" customHeight="1" thickBot="1" x14ac:dyDescent="0.4">
      <c r="A18" s="160"/>
      <c r="B18" s="14">
        <v>16</v>
      </c>
      <c r="C18" s="31" t="s">
        <v>87</v>
      </c>
      <c r="D18" s="31" t="s">
        <v>88</v>
      </c>
      <c r="E18" s="140"/>
      <c r="F18" s="141"/>
      <c r="G18" s="142"/>
      <c r="H18" s="140"/>
      <c r="I18" s="141"/>
      <c r="J18" s="142"/>
      <c r="K18" s="132"/>
      <c r="L18" s="133"/>
      <c r="M18" s="134"/>
    </row>
    <row r="19" spans="1:13" ht="12.75" customHeight="1" thickBot="1" x14ac:dyDescent="0.4">
      <c r="A19" s="160"/>
      <c r="B19" s="14">
        <v>17</v>
      </c>
      <c r="C19" s="91" t="s">
        <v>20</v>
      </c>
      <c r="D19" s="111"/>
      <c r="E19" s="91"/>
      <c r="F19" s="143"/>
      <c r="G19" s="143"/>
      <c r="H19" s="143"/>
      <c r="I19" s="143"/>
      <c r="J19" s="111"/>
      <c r="K19" s="85"/>
      <c r="L19" s="86"/>
      <c r="M19" s="87"/>
    </row>
    <row r="20" spans="1:13" ht="12.75" customHeight="1" thickBot="1" x14ac:dyDescent="0.4">
      <c r="A20" s="160"/>
      <c r="B20" s="14">
        <v>18</v>
      </c>
      <c r="C20" s="31" t="s">
        <v>90</v>
      </c>
      <c r="D20" s="31" t="s">
        <v>89</v>
      </c>
      <c r="E20" s="140"/>
      <c r="F20" s="141"/>
      <c r="G20" s="142"/>
      <c r="H20" s="140"/>
      <c r="I20" s="141"/>
      <c r="J20" s="142"/>
      <c r="K20" s="85"/>
      <c r="L20" s="86"/>
      <c r="M20" s="87"/>
    </row>
    <row r="21" spans="1:13" ht="12.75" customHeight="1" thickBot="1" x14ac:dyDescent="0.4">
      <c r="A21" s="160"/>
      <c r="B21" s="14">
        <v>19</v>
      </c>
      <c r="C21" s="31" t="s">
        <v>92</v>
      </c>
      <c r="D21" s="31" t="s">
        <v>91</v>
      </c>
      <c r="E21" s="140"/>
      <c r="F21" s="141"/>
      <c r="G21" s="142"/>
      <c r="H21" s="140"/>
      <c r="I21" s="141"/>
      <c r="J21" s="142"/>
      <c r="K21" s="85"/>
      <c r="L21" s="86"/>
      <c r="M21" s="87"/>
    </row>
    <row r="22" spans="1:13" ht="12.75" customHeight="1" thickBot="1" x14ac:dyDescent="0.4">
      <c r="A22" s="160"/>
      <c r="B22" s="49">
        <v>20</v>
      </c>
      <c r="C22" s="91" t="s">
        <v>50</v>
      </c>
      <c r="D22" s="111"/>
      <c r="E22" s="91"/>
      <c r="F22" s="92"/>
      <c r="G22" s="92"/>
      <c r="H22" s="92"/>
      <c r="I22" s="92"/>
      <c r="J22" s="93"/>
      <c r="K22" s="85"/>
      <c r="L22" s="86"/>
      <c r="M22" s="87"/>
    </row>
    <row r="23" spans="1:13" ht="12.75" customHeight="1" thickBot="1" x14ac:dyDescent="0.4">
      <c r="A23" s="160"/>
      <c r="B23" s="51">
        <v>21</v>
      </c>
      <c r="C23" s="31" t="s">
        <v>93</v>
      </c>
      <c r="D23" s="31" t="s">
        <v>94</v>
      </c>
      <c r="E23" s="140"/>
      <c r="F23" s="141"/>
      <c r="G23" s="142"/>
      <c r="H23" s="140"/>
      <c r="I23" s="141"/>
      <c r="J23" s="142"/>
      <c r="K23" s="85"/>
      <c r="L23" s="86"/>
      <c r="M23" s="87"/>
    </row>
    <row r="24" spans="1:13" ht="12.75" customHeight="1" thickBot="1" x14ac:dyDescent="0.4">
      <c r="A24" s="176"/>
      <c r="B24" s="50">
        <v>22</v>
      </c>
      <c r="C24" s="106" t="s">
        <v>51</v>
      </c>
      <c r="D24" s="120"/>
      <c r="E24" s="106"/>
      <c r="F24" s="114"/>
      <c r="G24" s="114"/>
      <c r="H24" s="114"/>
      <c r="I24" s="114"/>
      <c r="J24" s="115"/>
      <c r="K24" s="103"/>
      <c r="L24" s="104"/>
      <c r="M24" s="105"/>
    </row>
    <row r="25" spans="1:13" ht="12.75" customHeight="1" thickTop="1" x14ac:dyDescent="0.35">
      <c r="A25" s="159" t="s">
        <v>66</v>
      </c>
      <c r="B25" s="169">
        <v>23</v>
      </c>
      <c r="C25" s="129" t="s">
        <v>0</v>
      </c>
      <c r="D25" s="131"/>
      <c r="E25" s="137" t="s">
        <v>86</v>
      </c>
      <c r="F25" s="185"/>
      <c r="G25" s="186"/>
      <c r="H25" s="5" t="s">
        <v>16</v>
      </c>
      <c r="I25" s="47" t="s">
        <v>52</v>
      </c>
      <c r="J25" s="5" t="s">
        <v>16</v>
      </c>
      <c r="K25" s="137"/>
      <c r="L25" s="138"/>
      <c r="M25" s="139"/>
    </row>
    <row r="26" spans="1:13" ht="12.75" customHeight="1" x14ac:dyDescent="0.35">
      <c r="A26" s="160"/>
      <c r="B26" s="170"/>
      <c r="C26" s="178"/>
      <c r="D26" s="179"/>
      <c r="E26" s="85" t="s">
        <v>54</v>
      </c>
      <c r="F26" s="133"/>
      <c r="G26" s="187"/>
      <c r="H26" s="5" t="s">
        <v>16</v>
      </c>
      <c r="I26" s="45" t="s">
        <v>53</v>
      </c>
      <c r="J26" s="5" t="s">
        <v>16</v>
      </c>
      <c r="K26" s="85"/>
      <c r="L26" s="86"/>
      <c r="M26" s="87"/>
    </row>
    <row r="27" spans="1:13" ht="12.75" customHeight="1" thickBot="1" x14ac:dyDescent="0.4">
      <c r="A27" s="160"/>
      <c r="B27" s="171"/>
      <c r="C27" s="180"/>
      <c r="D27" s="181"/>
      <c r="E27" s="94" t="s">
        <v>55</v>
      </c>
      <c r="F27" s="188"/>
      <c r="G27" s="189"/>
      <c r="H27" s="28" t="s">
        <v>16</v>
      </c>
      <c r="I27" s="46" t="s">
        <v>39</v>
      </c>
      <c r="J27" s="28" t="s">
        <v>16</v>
      </c>
      <c r="K27" s="85"/>
      <c r="L27" s="86"/>
      <c r="M27" s="87"/>
    </row>
    <row r="28" spans="1:13" ht="12.75" customHeight="1" thickBot="1" x14ac:dyDescent="0.4">
      <c r="A28" s="160"/>
      <c r="B28" s="14">
        <v>24</v>
      </c>
      <c r="C28" s="88" t="s">
        <v>22</v>
      </c>
      <c r="D28" s="90"/>
      <c r="E28" s="41" t="s">
        <v>80</v>
      </c>
      <c r="F28" s="5" t="s">
        <v>16</v>
      </c>
      <c r="G28" s="39" t="s">
        <v>81</v>
      </c>
      <c r="H28" s="5" t="s">
        <v>16</v>
      </c>
      <c r="I28" s="116"/>
      <c r="J28" s="117"/>
      <c r="K28" s="85"/>
      <c r="L28" s="86"/>
      <c r="M28" s="87"/>
    </row>
    <row r="29" spans="1:13" ht="12.75" customHeight="1" thickBot="1" x14ac:dyDescent="0.4">
      <c r="A29" s="160"/>
      <c r="B29" s="14">
        <v>25</v>
      </c>
      <c r="C29" s="88" t="s">
        <v>23</v>
      </c>
      <c r="D29" s="90"/>
      <c r="E29" s="37" t="str">
        <f>"NC"</f>
        <v>NC</v>
      </c>
      <c r="F29" s="21" t="s">
        <v>16</v>
      </c>
      <c r="G29" s="37" t="str">
        <f>"NO"</f>
        <v>NO</v>
      </c>
      <c r="H29" s="20" t="s">
        <v>16</v>
      </c>
      <c r="I29" s="39" t="s">
        <v>56</v>
      </c>
      <c r="J29" s="21" t="s">
        <v>16</v>
      </c>
      <c r="K29" s="85"/>
      <c r="L29" s="86"/>
      <c r="M29" s="87"/>
    </row>
    <row r="30" spans="1:13" ht="12.75" customHeight="1" thickBot="1" x14ac:dyDescent="0.4">
      <c r="A30" s="160"/>
      <c r="B30" s="49">
        <v>26</v>
      </c>
      <c r="C30" s="48" t="s">
        <v>44</v>
      </c>
      <c r="D30" s="35"/>
      <c r="E30" s="91"/>
      <c r="F30" s="92"/>
      <c r="G30" s="92"/>
      <c r="H30" s="92"/>
      <c r="I30" s="92"/>
      <c r="J30" s="93"/>
      <c r="K30" s="85"/>
      <c r="L30" s="86"/>
      <c r="M30" s="87"/>
    </row>
    <row r="31" spans="1:13" ht="12.75" customHeight="1" thickBot="1" x14ac:dyDescent="0.4">
      <c r="A31" s="160"/>
      <c r="B31" s="49">
        <v>27</v>
      </c>
      <c r="C31" s="118" t="s">
        <v>45</v>
      </c>
      <c r="D31" s="119"/>
      <c r="E31" s="54"/>
      <c r="F31" s="26" t="s">
        <v>25</v>
      </c>
      <c r="G31" s="54"/>
      <c r="H31" s="25" t="s">
        <v>26</v>
      </c>
      <c r="I31" s="39" t="s">
        <v>27</v>
      </c>
      <c r="J31" s="27" t="s">
        <v>16</v>
      </c>
      <c r="K31" s="85"/>
      <c r="L31" s="86"/>
      <c r="M31" s="87"/>
    </row>
    <row r="32" spans="1:13" ht="12.75" customHeight="1" thickBot="1" x14ac:dyDescent="0.4">
      <c r="A32" s="160"/>
      <c r="B32" s="51">
        <v>28</v>
      </c>
      <c r="C32" s="39" t="s">
        <v>58</v>
      </c>
      <c r="D32" s="31"/>
      <c r="E32" s="91"/>
      <c r="F32" s="92"/>
      <c r="G32" s="92"/>
      <c r="H32" s="92"/>
      <c r="I32" s="92"/>
      <c r="J32" s="93"/>
      <c r="K32" s="85"/>
      <c r="L32" s="86"/>
      <c r="M32" s="87"/>
    </row>
    <row r="33" spans="1:13" ht="12.75" customHeight="1" thickBot="1" x14ac:dyDescent="0.4">
      <c r="A33" s="160"/>
      <c r="B33" s="49">
        <v>29</v>
      </c>
      <c r="C33" s="39" t="s">
        <v>74</v>
      </c>
      <c r="D33" s="31"/>
      <c r="E33" s="91"/>
      <c r="F33" s="92"/>
      <c r="G33" s="92"/>
      <c r="H33" s="92"/>
      <c r="I33" s="92"/>
      <c r="J33" s="93"/>
      <c r="K33" s="85"/>
      <c r="L33" s="86"/>
      <c r="M33" s="87"/>
    </row>
    <row r="34" spans="1:13" ht="12.75" customHeight="1" thickBot="1" x14ac:dyDescent="0.4">
      <c r="A34" s="160"/>
      <c r="B34" s="12">
        <v>30</v>
      </c>
      <c r="C34" s="91" t="s">
        <v>24</v>
      </c>
      <c r="D34" s="111"/>
      <c r="E34" s="39" t="s">
        <v>15</v>
      </c>
      <c r="F34" s="20" t="s">
        <v>16</v>
      </c>
      <c r="G34" s="39" t="s">
        <v>17</v>
      </c>
      <c r="H34" s="27" t="s">
        <v>16</v>
      </c>
      <c r="I34" s="91"/>
      <c r="J34" s="93"/>
      <c r="K34" s="85"/>
      <c r="L34" s="86"/>
      <c r="M34" s="87"/>
    </row>
    <row r="35" spans="1:13" ht="12.75" customHeight="1" thickBot="1" x14ac:dyDescent="0.4">
      <c r="A35" s="160"/>
      <c r="B35" s="12">
        <v>31</v>
      </c>
      <c r="C35" s="91" t="s">
        <v>100</v>
      </c>
      <c r="D35" s="111"/>
      <c r="E35" s="39" t="s">
        <v>15</v>
      </c>
      <c r="F35" s="20" t="s">
        <v>16</v>
      </c>
      <c r="G35" s="39" t="s">
        <v>17</v>
      </c>
      <c r="H35" s="27" t="s">
        <v>16</v>
      </c>
      <c r="I35" s="91"/>
      <c r="J35" s="93"/>
      <c r="K35" s="85"/>
      <c r="L35" s="86"/>
      <c r="M35" s="87"/>
    </row>
    <row r="36" spans="1:13" ht="12.75" customHeight="1" thickBot="1" x14ac:dyDescent="0.4">
      <c r="A36" s="161"/>
      <c r="B36" s="172">
        <v>32</v>
      </c>
      <c r="C36" s="100" t="s">
        <v>61</v>
      </c>
      <c r="D36" s="31" t="s">
        <v>97</v>
      </c>
      <c r="E36" s="91"/>
      <c r="F36" s="92"/>
      <c r="G36" s="92"/>
      <c r="H36" s="92"/>
      <c r="I36" s="92"/>
      <c r="J36" s="93"/>
      <c r="K36" s="85"/>
      <c r="L36" s="113"/>
      <c r="M36" s="87"/>
    </row>
    <row r="37" spans="1:13" ht="12.75" customHeight="1" thickBot="1" x14ac:dyDescent="0.4">
      <c r="A37" s="162"/>
      <c r="B37" s="173"/>
      <c r="C37" s="182"/>
      <c r="D37" s="33" t="s">
        <v>46</v>
      </c>
      <c r="E37" s="106"/>
      <c r="F37" s="114"/>
      <c r="G37" s="114"/>
      <c r="H37" s="114"/>
      <c r="I37" s="114"/>
      <c r="J37" s="115"/>
      <c r="K37" s="103"/>
      <c r="L37" s="104"/>
      <c r="M37" s="105"/>
    </row>
    <row r="38" spans="1:13" ht="12.75" customHeight="1" thickTop="1" thickBot="1" x14ac:dyDescent="0.4">
      <c r="A38" s="159" t="s">
        <v>67</v>
      </c>
      <c r="B38" s="169">
        <v>33</v>
      </c>
      <c r="C38" s="174" t="s">
        <v>99</v>
      </c>
      <c r="D38" s="1" t="s">
        <v>19</v>
      </c>
      <c r="E38" s="22" t="str">
        <f>"5/2"</f>
        <v>5/2</v>
      </c>
      <c r="F38" s="5" t="s">
        <v>16</v>
      </c>
      <c r="G38" s="22" t="str">
        <f>"3/2"</f>
        <v>3/2</v>
      </c>
      <c r="H38" s="23" t="s">
        <v>16</v>
      </c>
      <c r="I38" s="43" t="s">
        <v>21</v>
      </c>
      <c r="J38" s="5" t="s">
        <v>16</v>
      </c>
      <c r="K38" s="108"/>
      <c r="L38" s="109"/>
      <c r="M38" s="110"/>
    </row>
    <row r="39" spans="1:13" ht="12.75" customHeight="1" thickBot="1" x14ac:dyDescent="0.4">
      <c r="A39" s="160"/>
      <c r="B39" s="170"/>
      <c r="C39" s="101"/>
      <c r="D39" s="42" t="s">
        <v>45</v>
      </c>
      <c r="E39" s="54"/>
      <c r="F39" s="26" t="s">
        <v>25</v>
      </c>
      <c r="G39" s="54"/>
      <c r="H39" s="25" t="s">
        <v>26</v>
      </c>
      <c r="I39" s="39" t="s">
        <v>27</v>
      </c>
      <c r="J39" s="27" t="s">
        <v>16</v>
      </c>
      <c r="K39" s="85"/>
      <c r="L39" s="86"/>
      <c r="M39" s="87"/>
    </row>
    <row r="40" spans="1:13" ht="12.75" customHeight="1" thickBot="1" x14ac:dyDescent="0.4">
      <c r="A40" s="160"/>
      <c r="B40" s="170"/>
      <c r="C40" s="101"/>
      <c r="D40" s="42" t="s">
        <v>98</v>
      </c>
      <c r="E40" s="91" t="s">
        <v>28</v>
      </c>
      <c r="F40" s="92"/>
      <c r="G40" s="92"/>
      <c r="H40" s="92"/>
      <c r="I40" s="92"/>
      <c r="J40" s="93"/>
      <c r="K40" s="85"/>
      <c r="L40" s="86"/>
      <c r="M40" s="87"/>
    </row>
    <row r="41" spans="1:13" ht="12.75" customHeight="1" thickBot="1" x14ac:dyDescent="0.4">
      <c r="A41" s="160"/>
      <c r="B41" s="170"/>
      <c r="C41" s="101"/>
      <c r="D41" s="31" t="s">
        <v>97</v>
      </c>
      <c r="E41" s="39" t="s">
        <v>29</v>
      </c>
      <c r="F41" s="20" t="s">
        <v>16</v>
      </c>
      <c r="G41" s="39" t="s">
        <v>30</v>
      </c>
      <c r="H41" s="28" t="s">
        <v>16</v>
      </c>
      <c r="I41" s="116"/>
      <c r="J41" s="117"/>
      <c r="K41" s="85"/>
      <c r="L41" s="86"/>
      <c r="M41" s="87"/>
    </row>
    <row r="42" spans="1:13" ht="12.75" customHeight="1" thickBot="1" x14ac:dyDescent="0.4">
      <c r="A42" s="160"/>
      <c r="B42" s="171"/>
      <c r="C42" s="112"/>
      <c r="D42" s="7" t="s">
        <v>31</v>
      </c>
      <c r="E42" s="39" t="s">
        <v>32</v>
      </c>
      <c r="F42" s="28" t="s">
        <v>16</v>
      </c>
      <c r="G42" s="39" t="s">
        <v>33</v>
      </c>
      <c r="H42" s="20" t="s">
        <v>16</v>
      </c>
      <c r="I42" s="39" t="s">
        <v>21</v>
      </c>
      <c r="J42" s="28" t="s">
        <v>16</v>
      </c>
      <c r="K42" s="94"/>
      <c r="L42" s="95"/>
      <c r="M42" s="96"/>
    </row>
    <row r="43" spans="1:13" ht="12.75" customHeight="1" thickBot="1" x14ac:dyDescent="0.4">
      <c r="A43" s="160"/>
      <c r="B43" s="172">
        <v>34</v>
      </c>
      <c r="C43" s="100" t="s">
        <v>75</v>
      </c>
      <c r="D43" s="31" t="s">
        <v>19</v>
      </c>
      <c r="E43" s="91"/>
      <c r="F43" s="92"/>
      <c r="G43" s="92"/>
      <c r="H43" s="92"/>
      <c r="I43" s="92"/>
      <c r="J43" s="93"/>
      <c r="K43" s="97"/>
      <c r="L43" s="98"/>
      <c r="M43" s="99"/>
    </row>
    <row r="44" spans="1:13" ht="12.75" customHeight="1" thickBot="1" x14ac:dyDescent="0.4">
      <c r="A44" s="160"/>
      <c r="B44" s="170"/>
      <c r="C44" s="101"/>
      <c r="D44" s="1" t="s">
        <v>45</v>
      </c>
      <c r="E44" s="54"/>
      <c r="F44" s="26" t="s">
        <v>25</v>
      </c>
      <c r="G44" s="54"/>
      <c r="H44" s="25" t="s">
        <v>26</v>
      </c>
      <c r="I44" s="39" t="s">
        <v>27</v>
      </c>
      <c r="J44" s="27" t="s">
        <v>16</v>
      </c>
      <c r="K44" s="85"/>
      <c r="L44" s="86"/>
      <c r="M44" s="87"/>
    </row>
    <row r="45" spans="1:13" ht="12.75" customHeight="1" thickBot="1" x14ac:dyDescent="0.4">
      <c r="A45" s="160"/>
      <c r="B45" s="170"/>
      <c r="C45" s="101"/>
      <c r="D45" s="42" t="s">
        <v>98</v>
      </c>
      <c r="E45" s="91" t="s">
        <v>28</v>
      </c>
      <c r="F45" s="92"/>
      <c r="G45" s="92"/>
      <c r="H45" s="92"/>
      <c r="I45" s="92"/>
      <c r="J45" s="93"/>
      <c r="K45" s="85"/>
      <c r="L45" s="86"/>
      <c r="M45" s="87"/>
    </row>
    <row r="46" spans="1:13" ht="12.75" customHeight="1" thickBot="1" x14ac:dyDescent="0.4">
      <c r="A46" s="160"/>
      <c r="B46" s="170"/>
      <c r="C46" s="101"/>
      <c r="D46" s="42" t="s">
        <v>97</v>
      </c>
      <c r="E46" s="39" t="s">
        <v>29</v>
      </c>
      <c r="F46" s="20" t="s">
        <v>16</v>
      </c>
      <c r="G46" s="39" t="s">
        <v>30</v>
      </c>
      <c r="H46" s="5" t="s">
        <v>16</v>
      </c>
      <c r="I46" s="91"/>
      <c r="J46" s="117"/>
      <c r="K46" s="85"/>
      <c r="L46" s="86"/>
      <c r="M46" s="87"/>
    </row>
    <row r="47" spans="1:13" ht="12.75" customHeight="1" thickBot="1" x14ac:dyDescent="0.4">
      <c r="A47" s="160"/>
      <c r="B47" s="171"/>
      <c r="C47" s="112"/>
      <c r="D47" s="31" t="s">
        <v>96</v>
      </c>
      <c r="E47" s="39" t="s">
        <v>95</v>
      </c>
      <c r="F47" s="21" t="s">
        <v>16</v>
      </c>
      <c r="G47" s="39" t="s">
        <v>34</v>
      </c>
      <c r="H47" s="20" t="s">
        <v>16</v>
      </c>
      <c r="I47" s="39" t="s">
        <v>35</v>
      </c>
      <c r="J47" s="21" t="s">
        <v>16</v>
      </c>
      <c r="K47" s="94"/>
      <c r="L47" s="95"/>
      <c r="M47" s="96"/>
    </row>
    <row r="48" spans="1:13" ht="12.75" customHeight="1" thickBot="1" x14ac:dyDescent="0.4">
      <c r="A48" s="160"/>
      <c r="B48" s="172">
        <v>35</v>
      </c>
      <c r="C48" s="100" t="s">
        <v>36</v>
      </c>
      <c r="D48" s="1" t="s">
        <v>19</v>
      </c>
      <c r="E48" s="39" t="s">
        <v>79</v>
      </c>
      <c r="F48" s="5" t="s">
        <v>16</v>
      </c>
      <c r="G48" s="39" t="s">
        <v>59</v>
      </c>
      <c r="H48" s="5" t="s">
        <v>16</v>
      </c>
      <c r="I48" s="39" t="s">
        <v>21</v>
      </c>
      <c r="J48" s="28" t="s">
        <v>16</v>
      </c>
      <c r="K48" s="97"/>
      <c r="L48" s="98"/>
      <c r="M48" s="99"/>
    </row>
    <row r="49" spans="1:13" ht="12.75" customHeight="1" thickBot="1" x14ac:dyDescent="0.4">
      <c r="A49" s="160"/>
      <c r="B49" s="170"/>
      <c r="C49" s="101"/>
      <c r="D49" s="42" t="s">
        <v>37</v>
      </c>
      <c r="E49" s="39" t="s">
        <v>38</v>
      </c>
      <c r="F49" s="27" t="s">
        <v>16</v>
      </c>
      <c r="G49" s="91" t="s">
        <v>60</v>
      </c>
      <c r="H49" s="92"/>
      <c r="I49" s="92"/>
      <c r="J49" s="93"/>
      <c r="K49" s="85"/>
      <c r="L49" s="86"/>
      <c r="M49" s="87"/>
    </row>
    <row r="50" spans="1:13" ht="12.75" customHeight="1" thickBot="1" x14ac:dyDescent="0.4">
      <c r="A50" s="160"/>
      <c r="B50" s="170"/>
      <c r="C50" s="101"/>
      <c r="D50" s="31" t="s">
        <v>98</v>
      </c>
      <c r="E50" s="91" t="s">
        <v>28</v>
      </c>
      <c r="F50" s="92"/>
      <c r="G50" s="92"/>
      <c r="H50" s="92"/>
      <c r="I50" s="92"/>
      <c r="J50" s="93"/>
      <c r="K50" s="85"/>
      <c r="L50" s="86"/>
      <c r="M50" s="87"/>
    </row>
    <row r="51" spans="1:13" ht="12.75" customHeight="1" thickBot="1" x14ac:dyDescent="0.4">
      <c r="A51" s="176"/>
      <c r="B51" s="173"/>
      <c r="C51" s="102"/>
      <c r="D51" s="2" t="s">
        <v>97</v>
      </c>
      <c r="E51" s="40" t="s">
        <v>29</v>
      </c>
      <c r="F51" s="4" t="s">
        <v>16</v>
      </c>
      <c r="G51" s="40" t="s">
        <v>30</v>
      </c>
      <c r="H51" s="6" t="s">
        <v>16</v>
      </c>
      <c r="I51" s="106"/>
      <c r="J51" s="107"/>
      <c r="K51" s="103"/>
      <c r="L51" s="104"/>
      <c r="M51" s="105"/>
    </row>
    <row r="52" spans="1:13" ht="12.75" customHeight="1" thickTop="1" x14ac:dyDescent="0.35">
      <c r="A52" s="159" t="s">
        <v>57</v>
      </c>
      <c r="B52" s="169">
        <v>36</v>
      </c>
      <c r="C52" s="137"/>
      <c r="D52" s="138"/>
      <c r="E52" s="167"/>
      <c r="F52" s="167"/>
      <c r="G52" s="167"/>
      <c r="H52" s="167"/>
      <c r="I52" s="167"/>
      <c r="J52" s="167"/>
      <c r="K52" s="167"/>
      <c r="L52" s="167"/>
      <c r="M52" s="168"/>
    </row>
    <row r="53" spans="1:13" ht="12.75" customHeight="1" x14ac:dyDescent="0.35">
      <c r="A53" s="160"/>
      <c r="B53" s="170"/>
      <c r="C53" s="85"/>
      <c r="D53" s="163"/>
      <c r="E53" s="163"/>
      <c r="F53" s="163"/>
      <c r="G53" s="163"/>
      <c r="H53" s="163"/>
      <c r="I53" s="163"/>
      <c r="J53" s="163"/>
      <c r="K53" s="163"/>
      <c r="L53" s="163"/>
      <c r="M53" s="164"/>
    </row>
    <row r="54" spans="1:13" ht="12.75" customHeight="1" x14ac:dyDescent="0.35">
      <c r="A54" s="160"/>
      <c r="B54" s="170"/>
      <c r="C54" s="85"/>
      <c r="D54" s="163"/>
      <c r="E54" s="163"/>
      <c r="F54" s="163"/>
      <c r="G54" s="163"/>
      <c r="H54" s="163"/>
      <c r="I54" s="163"/>
      <c r="J54" s="163"/>
      <c r="K54" s="163"/>
      <c r="L54" s="163"/>
      <c r="M54" s="164"/>
    </row>
    <row r="55" spans="1:13" ht="12.75" customHeight="1" thickBot="1" x14ac:dyDescent="0.4">
      <c r="A55" s="177"/>
      <c r="B55" s="171"/>
      <c r="C55" s="94"/>
      <c r="D55" s="95"/>
      <c r="E55" s="165"/>
      <c r="F55" s="165"/>
      <c r="G55" s="165"/>
      <c r="H55" s="165"/>
      <c r="I55" s="165"/>
      <c r="J55" s="165"/>
      <c r="K55" s="165"/>
      <c r="L55" s="165"/>
      <c r="M55" s="166"/>
    </row>
    <row r="56" spans="1:13" ht="12.75" customHeight="1" thickBot="1" x14ac:dyDescent="0.4">
      <c r="A56" s="91" t="s">
        <v>40</v>
      </c>
      <c r="B56" s="92"/>
      <c r="C56" s="92"/>
      <c r="D56" s="92"/>
      <c r="E56" s="91" t="s">
        <v>41</v>
      </c>
      <c r="F56" s="92"/>
      <c r="G56" s="92"/>
      <c r="H56" s="92"/>
      <c r="I56" s="92"/>
      <c r="J56" s="92"/>
      <c r="K56" s="91" t="s">
        <v>42</v>
      </c>
      <c r="L56" s="92"/>
      <c r="M56" s="93"/>
    </row>
    <row r="57" spans="1:13" ht="12.75" customHeight="1" thickBot="1" x14ac:dyDescent="0.4">
      <c r="A57" s="91" t="s">
        <v>43</v>
      </c>
      <c r="B57" s="92"/>
      <c r="C57" s="92"/>
      <c r="D57" s="92"/>
      <c r="E57" s="91" t="s">
        <v>41</v>
      </c>
      <c r="F57" s="92"/>
      <c r="G57" s="92"/>
      <c r="H57" s="92"/>
      <c r="I57" s="92"/>
      <c r="J57" s="92"/>
      <c r="K57" s="91" t="s">
        <v>42</v>
      </c>
      <c r="L57" s="92"/>
      <c r="M57" s="93"/>
    </row>
    <row r="58" spans="1:13" ht="12.75" customHeight="1" thickBot="1" x14ac:dyDescent="0.4">
      <c r="A58" s="88" t="s">
        <v>72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90"/>
    </row>
  </sheetData>
  <mergeCells count="157">
    <mergeCell ref="A38:A51"/>
    <mergeCell ref="B38:B42"/>
    <mergeCell ref="C38:C42"/>
    <mergeCell ref="K38:M38"/>
    <mergeCell ref="K39:M39"/>
    <mergeCell ref="E40:J40"/>
    <mergeCell ref="K43:M43"/>
    <mergeCell ref="K44:M44"/>
    <mergeCell ref="E45:J45"/>
    <mergeCell ref="K46:M46"/>
    <mergeCell ref="K47:M47"/>
    <mergeCell ref="K49:M49"/>
    <mergeCell ref="E50:J50"/>
    <mergeCell ref="K50:M50"/>
    <mergeCell ref="B48:B51"/>
    <mergeCell ref="B43:B47"/>
    <mergeCell ref="K45:M45"/>
    <mergeCell ref="I46:J46"/>
    <mergeCell ref="A58:M58"/>
    <mergeCell ref="A56:D56"/>
    <mergeCell ref="E56:J56"/>
    <mergeCell ref="K56:M56"/>
    <mergeCell ref="A57:D57"/>
    <mergeCell ref="E57:J57"/>
    <mergeCell ref="K57:M57"/>
    <mergeCell ref="A52:A55"/>
    <mergeCell ref="B52:B55"/>
    <mergeCell ref="C52:M52"/>
    <mergeCell ref="C53:M53"/>
    <mergeCell ref="C54:M54"/>
    <mergeCell ref="C55:M55"/>
    <mergeCell ref="I34:J34"/>
    <mergeCell ref="K34:M34"/>
    <mergeCell ref="I51:J51"/>
    <mergeCell ref="K51:M51"/>
    <mergeCell ref="C35:D35"/>
    <mergeCell ref="I35:J35"/>
    <mergeCell ref="K35:M35"/>
    <mergeCell ref="C24:D24"/>
    <mergeCell ref="E24:J24"/>
    <mergeCell ref="K24:M24"/>
    <mergeCell ref="C48:C51"/>
    <mergeCell ref="K48:M48"/>
    <mergeCell ref="G49:J49"/>
    <mergeCell ref="C36:C37"/>
    <mergeCell ref="E36:J36"/>
    <mergeCell ref="K36:M36"/>
    <mergeCell ref="E37:J37"/>
    <mergeCell ref="K37:M37"/>
    <mergeCell ref="K40:M40"/>
    <mergeCell ref="I41:J41"/>
    <mergeCell ref="K41:M41"/>
    <mergeCell ref="K42:M42"/>
    <mergeCell ref="C43:C47"/>
    <mergeCell ref="E43:J43"/>
    <mergeCell ref="A25:A37"/>
    <mergeCell ref="B25:B27"/>
    <mergeCell ref="C25:D27"/>
    <mergeCell ref="E25:G25"/>
    <mergeCell ref="K25:M25"/>
    <mergeCell ref="E26:G26"/>
    <mergeCell ref="K26:M26"/>
    <mergeCell ref="E30:J30"/>
    <mergeCell ref="K30:M30"/>
    <mergeCell ref="C31:D31"/>
    <mergeCell ref="K31:M31"/>
    <mergeCell ref="E32:J32"/>
    <mergeCell ref="K32:M32"/>
    <mergeCell ref="E27:G27"/>
    <mergeCell ref="K27:M27"/>
    <mergeCell ref="C28:D28"/>
    <mergeCell ref="I28:J28"/>
    <mergeCell ref="K28:M28"/>
    <mergeCell ref="C29:D29"/>
    <mergeCell ref="K29:M29"/>
    <mergeCell ref="B36:B37"/>
    <mergeCell ref="E33:J33"/>
    <mergeCell ref="K33:M33"/>
    <mergeCell ref="C34:D34"/>
    <mergeCell ref="H23:J23"/>
    <mergeCell ref="K23:M23"/>
    <mergeCell ref="K19:M19"/>
    <mergeCell ref="E20:G20"/>
    <mergeCell ref="H20:J20"/>
    <mergeCell ref="K20:M20"/>
    <mergeCell ref="E21:G21"/>
    <mergeCell ref="H21:J21"/>
    <mergeCell ref="K21:M21"/>
    <mergeCell ref="C16:D16"/>
    <mergeCell ref="I16:J16"/>
    <mergeCell ref="A17:A24"/>
    <mergeCell ref="C17:D17"/>
    <mergeCell ref="E17:J17"/>
    <mergeCell ref="K17:M18"/>
    <mergeCell ref="E18:G18"/>
    <mergeCell ref="H18:J18"/>
    <mergeCell ref="C19:D19"/>
    <mergeCell ref="E19:J19"/>
    <mergeCell ref="A3:A16"/>
    <mergeCell ref="C3:D3"/>
    <mergeCell ref="E3:J3"/>
    <mergeCell ref="K3:M3"/>
    <mergeCell ref="C4:D4"/>
    <mergeCell ref="E4:J4"/>
    <mergeCell ref="K4:M4"/>
    <mergeCell ref="C5:D5"/>
    <mergeCell ref="E5:J5"/>
    <mergeCell ref="K5:M5"/>
    <mergeCell ref="C22:D22"/>
    <mergeCell ref="E22:J22"/>
    <mergeCell ref="K22:M22"/>
    <mergeCell ref="E23:G23"/>
    <mergeCell ref="E14:F14"/>
    <mergeCell ref="G14:H14"/>
    <mergeCell ref="I14:J14"/>
    <mergeCell ref="K14:M14"/>
    <mergeCell ref="E15:F15"/>
    <mergeCell ref="G15:H15"/>
    <mergeCell ref="I15:J15"/>
    <mergeCell ref="K15:M16"/>
    <mergeCell ref="E12:F12"/>
    <mergeCell ref="G12:H12"/>
    <mergeCell ref="I12:J12"/>
    <mergeCell ref="K12:M12"/>
    <mergeCell ref="C13:D13"/>
    <mergeCell ref="E13:F13"/>
    <mergeCell ref="G13:H13"/>
    <mergeCell ref="I13:J13"/>
    <mergeCell ref="K13:M13"/>
    <mergeCell ref="C10:D10"/>
    <mergeCell ref="I10:J10"/>
    <mergeCell ref="K10:M10"/>
    <mergeCell ref="C11:D11"/>
    <mergeCell ref="E11:J11"/>
    <mergeCell ref="K11:M11"/>
    <mergeCell ref="E9:F9"/>
    <mergeCell ref="G9:H9"/>
    <mergeCell ref="I9:J9"/>
    <mergeCell ref="K9:M9"/>
    <mergeCell ref="C6:D6"/>
    <mergeCell ref="E6:J6"/>
    <mergeCell ref="K6:M6"/>
    <mergeCell ref="C7:D7"/>
    <mergeCell ref="E7:J7"/>
    <mergeCell ref="K7:M7"/>
    <mergeCell ref="A1:D1"/>
    <mergeCell ref="E1:J1"/>
    <mergeCell ref="K1:M1"/>
    <mergeCell ref="A2:B2"/>
    <mergeCell ref="E2:F2"/>
    <mergeCell ref="G2:H2"/>
    <mergeCell ref="I2:J2"/>
    <mergeCell ref="K2:M2"/>
    <mergeCell ref="E8:F8"/>
    <mergeCell ref="G8:H8"/>
    <mergeCell ref="I8:J8"/>
    <mergeCell ref="K8:M8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M58"/>
  <sheetViews>
    <sheetView topLeftCell="A3" workbookViewId="0">
      <selection activeCell="E48" sqref="E48"/>
    </sheetView>
  </sheetViews>
  <sheetFormatPr defaultColWidth="10.90625" defaultRowHeight="14.5" x14ac:dyDescent="0.35"/>
  <cols>
    <col min="1" max="1" width="3.1796875" customWidth="1"/>
    <col min="2" max="2" width="2.7265625" customWidth="1"/>
    <col min="3" max="3" width="12.7265625" customWidth="1"/>
    <col min="4" max="4" width="11.26953125" customWidth="1"/>
    <col min="5" max="5" width="8.7265625" customWidth="1"/>
    <col min="6" max="6" width="3" bestFit="1" customWidth="1"/>
    <col min="7" max="7" width="8.7265625" customWidth="1"/>
    <col min="8" max="8" width="3" bestFit="1" customWidth="1"/>
    <col min="9" max="9" width="8.7265625" customWidth="1"/>
    <col min="10" max="10" width="3" bestFit="1" customWidth="1"/>
    <col min="11" max="11" width="11.453125" customWidth="1"/>
    <col min="12" max="12" width="10.26953125" customWidth="1"/>
    <col min="13" max="13" width="9.453125" customWidth="1"/>
  </cols>
  <sheetData>
    <row r="1" spans="1:13" ht="12.75" customHeight="1" thickBot="1" x14ac:dyDescent="0.4">
      <c r="A1" s="149" t="s">
        <v>106</v>
      </c>
      <c r="B1" s="150"/>
      <c r="C1" s="150"/>
      <c r="D1" s="190"/>
      <c r="E1" s="149" t="s">
        <v>114</v>
      </c>
      <c r="F1" s="150"/>
      <c r="G1" s="150"/>
      <c r="H1" s="150"/>
      <c r="I1" s="150"/>
      <c r="J1" s="190"/>
      <c r="K1" s="149" t="s">
        <v>69</v>
      </c>
      <c r="L1" s="150"/>
      <c r="M1" s="190"/>
    </row>
    <row r="2" spans="1:13" ht="12.75" customHeight="1" thickTop="1" thickBot="1" x14ac:dyDescent="0.4">
      <c r="A2" s="152" t="s">
        <v>115</v>
      </c>
      <c r="B2" s="191"/>
      <c r="C2" s="81" t="s">
        <v>108</v>
      </c>
      <c r="D2" s="52" t="s">
        <v>131</v>
      </c>
      <c r="E2" s="152" t="s">
        <v>3</v>
      </c>
      <c r="F2" s="191"/>
      <c r="G2" s="152" t="s">
        <v>62</v>
      </c>
      <c r="H2" s="191"/>
      <c r="I2" s="152" t="s">
        <v>2</v>
      </c>
      <c r="J2" s="191"/>
      <c r="K2" s="121" t="s">
        <v>124</v>
      </c>
      <c r="L2" s="155"/>
      <c r="M2" s="122"/>
    </row>
    <row r="3" spans="1:13" ht="12.75" customHeight="1" thickBot="1" x14ac:dyDescent="0.4">
      <c r="A3" s="175" t="s">
        <v>119</v>
      </c>
      <c r="B3" s="82">
        <v>1</v>
      </c>
      <c r="C3" s="88" t="s">
        <v>116</v>
      </c>
      <c r="D3" s="90"/>
      <c r="E3" s="140"/>
      <c r="F3" s="141"/>
      <c r="G3" s="141"/>
      <c r="H3" s="141"/>
      <c r="I3" s="141"/>
      <c r="J3" s="142"/>
      <c r="K3" s="156" t="s">
        <v>125</v>
      </c>
      <c r="L3" s="157"/>
      <c r="M3" s="158"/>
    </row>
    <row r="4" spans="1:13" ht="12.75" customHeight="1" thickBot="1" x14ac:dyDescent="0.4">
      <c r="A4" s="160"/>
      <c r="B4" s="32">
        <v>2</v>
      </c>
      <c r="C4" s="91" t="s">
        <v>117</v>
      </c>
      <c r="D4" s="111"/>
      <c r="E4" s="140"/>
      <c r="F4" s="141"/>
      <c r="G4" s="141"/>
      <c r="H4" s="141"/>
      <c r="I4" s="141"/>
      <c r="J4" s="142"/>
      <c r="K4" s="85"/>
      <c r="L4" s="113"/>
      <c r="M4" s="87"/>
    </row>
    <row r="5" spans="1:13" ht="12.75" customHeight="1" thickBot="1" x14ac:dyDescent="0.4">
      <c r="A5" s="160"/>
      <c r="B5" s="12">
        <v>3</v>
      </c>
      <c r="C5" s="91" t="s">
        <v>118</v>
      </c>
      <c r="D5" s="111"/>
      <c r="E5" s="140"/>
      <c r="F5" s="141"/>
      <c r="G5" s="141"/>
      <c r="H5" s="141"/>
      <c r="I5" s="141"/>
      <c r="J5" s="142"/>
      <c r="K5" s="85"/>
      <c r="L5" s="113"/>
      <c r="M5" s="87"/>
    </row>
    <row r="6" spans="1:13" ht="12.75" customHeight="1" thickBot="1" x14ac:dyDescent="0.4">
      <c r="A6" s="160"/>
      <c r="B6" s="12">
        <v>4</v>
      </c>
      <c r="C6" s="88" t="s">
        <v>126</v>
      </c>
      <c r="D6" s="90"/>
      <c r="E6" s="140"/>
      <c r="F6" s="141"/>
      <c r="G6" s="141"/>
      <c r="H6" s="141"/>
      <c r="I6" s="141"/>
      <c r="J6" s="142"/>
      <c r="K6" s="85"/>
      <c r="L6" s="113"/>
      <c r="M6" s="87"/>
    </row>
    <row r="7" spans="1:13" ht="12.75" customHeight="1" thickBot="1" x14ac:dyDescent="0.4">
      <c r="A7" s="160"/>
      <c r="B7" s="12">
        <v>5</v>
      </c>
      <c r="C7" s="88" t="s">
        <v>8</v>
      </c>
      <c r="D7" s="90"/>
      <c r="E7" s="140"/>
      <c r="F7" s="141"/>
      <c r="G7" s="141"/>
      <c r="H7" s="141"/>
      <c r="I7" s="141"/>
      <c r="J7" s="142"/>
      <c r="K7" s="85"/>
      <c r="L7" s="113"/>
      <c r="M7" s="87"/>
    </row>
    <row r="8" spans="1:13" ht="12.75" customHeight="1" thickBot="1" x14ac:dyDescent="0.4">
      <c r="A8" s="160"/>
      <c r="B8" s="14">
        <v>6</v>
      </c>
      <c r="C8" s="71" t="s">
        <v>127</v>
      </c>
      <c r="D8" s="31"/>
      <c r="E8" s="140"/>
      <c r="F8" s="142"/>
      <c r="G8" s="140"/>
      <c r="H8" s="142"/>
      <c r="I8" s="140"/>
      <c r="J8" s="142"/>
      <c r="K8" s="85"/>
      <c r="L8" s="113"/>
      <c r="M8" s="87"/>
    </row>
    <row r="9" spans="1:13" ht="12.75" customHeight="1" thickBot="1" x14ac:dyDescent="0.4">
      <c r="A9" s="160"/>
      <c r="B9" s="14">
        <v>7</v>
      </c>
      <c r="C9" s="71" t="s">
        <v>128</v>
      </c>
      <c r="D9" s="7"/>
      <c r="E9" s="140"/>
      <c r="F9" s="142"/>
      <c r="G9" s="140"/>
      <c r="H9" s="142"/>
      <c r="I9" s="140"/>
      <c r="J9" s="142"/>
      <c r="K9" s="85"/>
      <c r="L9" s="113"/>
      <c r="M9" s="87"/>
    </row>
    <row r="10" spans="1:13" ht="12.75" customHeight="1" thickBot="1" x14ac:dyDescent="0.4">
      <c r="A10" s="160"/>
      <c r="B10" s="82">
        <v>8</v>
      </c>
      <c r="C10" s="88" t="s">
        <v>130</v>
      </c>
      <c r="D10" s="90"/>
      <c r="E10" s="71" t="s">
        <v>133</v>
      </c>
      <c r="F10" s="20" t="s">
        <v>16</v>
      </c>
      <c r="G10" s="71" t="s">
        <v>134</v>
      </c>
      <c r="H10" s="27" t="s">
        <v>16</v>
      </c>
      <c r="I10" s="183" t="s">
        <v>77</v>
      </c>
      <c r="J10" s="193"/>
      <c r="K10" s="85"/>
      <c r="L10" s="113"/>
      <c r="M10" s="87"/>
    </row>
    <row r="11" spans="1:13" ht="12.75" customHeight="1" thickBot="1" x14ac:dyDescent="0.4">
      <c r="A11" s="160"/>
      <c r="B11" s="83">
        <v>9</v>
      </c>
      <c r="C11" s="91" t="s">
        <v>129</v>
      </c>
      <c r="D11" s="111"/>
      <c r="E11" s="91"/>
      <c r="F11" s="143"/>
      <c r="G11" s="143"/>
      <c r="H11" s="143"/>
      <c r="I11" s="143"/>
      <c r="J11" s="111"/>
      <c r="K11" s="85"/>
      <c r="L11" s="113"/>
      <c r="M11" s="87"/>
    </row>
    <row r="12" spans="1:13" ht="12.75" customHeight="1" thickBot="1" x14ac:dyDescent="0.4">
      <c r="A12" s="160"/>
      <c r="B12" s="14">
        <v>10</v>
      </c>
      <c r="C12" s="71" t="s">
        <v>132</v>
      </c>
      <c r="D12" s="31"/>
      <c r="E12" s="140"/>
      <c r="F12" s="142"/>
      <c r="G12" s="140"/>
      <c r="H12" s="142"/>
      <c r="I12" s="140"/>
      <c r="J12" s="142"/>
      <c r="K12" s="85"/>
      <c r="L12" s="113"/>
      <c r="M12" s="87"/>
    </row>
    <row r="13" spans="1:13" ht="12.75" customHeight="1" thickBot="1" x14ac:dyDescent="0.4">
      <c r="A13" s="160"/>
      <c r="B13" s="14">
        <v>11</v>
      </c>
      <c r="C13" s="88" t="s">
        <v>14</v>
      </c>
      <c r="D13" s="90"/>
      <c r="E13" s="91"/>
      <c r="F13" s="111"/>
      <c r="G13" s="140"/>
      <c r="H13" s="142"/>
      <c r="I13" s="140"/>
      <c r="J13" s="142"/>
      <c r="K13" s="145"/>
      <c r="L13" s="192"/>
      <c r="M13" s="147"/>
    </row>
    <row r="14" spans="1:13" ht="12.75" customHeight="1" thickBot="1" x14ac:dyDescent="0.4">
      <c r="A14" s="160"/>
      <c r="B14" s="82">
        <v>12</v>
      </c>
      <c r="C14" s="77" t="s">
        <v>135</v>
      </c>
      <c r="D14" s="35"/>
      <c r="E14" s="140"/>
      <c r="F14" s="142"/>
      <c r="G14" s="140"/>
      <c r="H14" s="142"/>
      <c r="I14" s="140"/>
      <c r="J14" s="142"/>
      <c r="K14" s="85"/>
      <c r="L14" s="113"/>
      <c r="M14" s="87"/>
    </row>
    <row r="15" spans="1:13" ht="12.75" customHeight="1" thickBot="1" x14ac:dyDescent="0.4">
      <c r="A15" s="160"/>
      <c r="B15" s="14">
        <v>13</v>
      </c>
      <c r="C15" s="77" t="s">
        <v>136</v>
      </c>
      <c r="D15" s="35"/>
      <c r="E15" s="91"/>
      <c r="F15" s="111"/>
      <c r="G15" s="91"/>
      <c r="H15" s="111"/>
      <c r="I15" s="91"/>
      <c r="J15" s="111"/>
      <c r="K15" s="123" t="s">
        <v>377</v>
      </c>
      <c r="L15" s="124"/>
      <c r="M15" s="125"/>
    </row>
    <row r="16" spans="1:13" ht="12.75" customHeight="1" thickBot="1" x14ac:dyDescent="0.4">
      <c r="A16" s="176"/>
      <c r="B16" s="84">
        <v>14</v>
      </c>
      <c r="C16" s="106" t="s">
        <v>138</v>
      </c>
      <c r="D16" s="120"/>
      <c r="E16" s="74" t="s">
        <v>133</v>
      </c>
      <c r="F16" s="4" t="s">
        <v>16</v>
      </c>
      <c r="G16" s="73" t="s">
        <v>134</v>
      </c>
      <c r="H16" s="4" t="s">
        <v>16</v>
      </c>
      <c r="I16" s="106" t="s">
        <v>137</v>
      </c>
      <c r="J16" s="120"/>
      <c r="K16" s="126"/>
      <c r="L16" s="127"/>
      <c r="M16" s="128"/>
    </row>
    <row r="17" spans="1:13" ht="12.75" customHeight="1" thickTop="1" thickBot="1" x14ac:dyDescent="0.4">
      <c r="A17" s="159" t="s">
        <v>121</v>
      </c>
      <c r="B17" s="14">
        <v>15</v>
      </c>
      <c r="C17" s="121" t="s">
        <v>139</v>
      </c>
      <c r="D17" s="122"/>
      <c r="E17" s="121"/>
      <c r="F17" s="155"/>
      <c r="G17" s="155"/>
      <c r="H17" s="155"/>
      <c r="I17" s="155"/>
      <c r="J17" s="122"/>
      <c r="K17" s="129" t="s">
        <v>378</v>
      </c>
      <c r="L17" s="130"/>
      <c r="M17" s="131"/>
    </row>
    <row r="18" spans="1:13" ht="12.75" customHeight="1" thickBot="1" x14ac:dyDescent="0.4">
      <c r="A18" s="160"/>
      <c r="B18" s="14">
        <v>16</v>
      </c>
      <c r="C18" s="31" t="s">
        <v>140</v>
      </c>
      <c r="D18" s="31" t="s">
        <v>141</v>
      </c>
      <c r="E18" s="140"/>
      <c r="F18" s="141"/>
      <c r="G18" s="142"/>
      <c r="H18" s="140"/>
      <c r="I18" s="141"/>
      <c r="J18" s="142"/>
      <c r="K18" s="194"/>
      <c r="L18" s="195"/>
      <c r="M18" s="196"/>
    </row>
    <row r="19" spans="1:13" ht="12.75" customHeight="1" thickBot="1" x14ac:dyDescent="0.4">
      <c r="A19" s="160"/>
      <c r="B19" s="14">
        <v>17</v>
      </c>
      <c r="C19" s="91" t="s">
        <v>142</v>
      </c>
      <c r="D19" s="111"/>
      <c r="E19" s="91"/>
      <c r="F19" s="143"/>
      <c r="G19" s="143"/>
      <c r="H19" s="143"/>
      <c r="I19" s="143"/>
      <c r="J19" s="111"/>
      <c r="K19" s="85"/>
      <c r="L19" s="113"/>
      <c r="M19" s="87"/>
    </row>
    <row r="20" spans="1:13" ht="12.75" customHeight="1" thickBot="1" x14ac:dyDescent="0.4">
      <c r="A20" s="160"/>
      <c r="B20" s="14">
        <v>18</v>
      </c>
      <c r="C20" s="31" t="s">
        <v>379</v>
      </c>
      <c r="D20" s="31" t="s">
        <v>143</v>
      </c>
      <c r="E20" s="140"/>
      <c r="F20" s="141"/>
      <c r="G20" s="142"/>
      <c r="H20" s="140"/>
      <c r="I20" s="141"/>
      <c r="J20" s="142"/>
      <c r="K20" s="85"/>
      <c r="L20" s="113"/>
      <c r="M20" s="87"/>
    </row>
    <row r="21" spans="1:13" ht="12.75" customHeight="1" thickBot="1" x14ac:dyDescent="0.4">
      <c r="A21" s="160"/>
      <c r="B21" s="14">
        <v>19</v>
      </c>
      <c r="C21" s="31" t="s">
        <v>144</v>
      </c>
      <c r="D21" s="31" t="s">
        <v>381</v>
      </c>
      <c r="E21" s="140"/>
      <c r="F21" s="141"/>
      <c r="G21" s="142"/>
      <c r="H21" s="140"/>
      <c r="I21" s="141"/>
      <c r="J21" s="142"/>
      <c r="K21" s="85"/>
      <c r="L21" s="113"/>
      <c r="M21" s="87"/>
    </row>
    <row r="22" spans="1:13" ht="12.75" customHeight="1" thickBot="1" x14ac:dyDescent="0.4">
      <c r="A22" s="160"/>
      <c r="B22" s="82">
        <v>20</v>
      </c>
      <c r="C22" s="91" t="s">
        <v>145</v>
      </c>
      <c r="D22" s="111"/>
      <c r="E22" s="91"/>
      <c r="F22" s="143"/>
      <c r="G22" s="143"/>
      <c r="H22" s="143"/>
      <c r="I22" s="143"/>
      <c r="J22" s="111"/>
      <c r="K22" s="85"/>
      <c r="L22" s="113"/>
      <c r="M22" s="87"/>
    </row>
    <row r="23" spans="1:13" ht="12.75" customHeight="1" thickBot="1" x14ac:dyDescent="0.4">
      <c r="A23" s="160"/>
      <c r="B23" s="83">
        <v>21</v>
      </c>
      <c r="C23" s="31" t="s">
        <v>380</v>
      </c>
      <c r="D23" s="31" t="s">
        <v>382</v>
      </c>
      <c r="E23" s="140"/>
      <c r="F23" s="141"/>
      <c r="G23" s="142"/>
      <c r="H23" s="140"/>
      <c r="I23" s="141"/>
      <c r="J23" s="142"/>
      <c r="K23" s="85"/>
      <c r="L23" s="113"/>
      <c r="M23" s="87"/>
    </row>
    <row r="24" spans="1:13" ht="12.75" customHeight="1" thickBot="1" x14ac:dyDescent="0.4">
      <c r="A24" s="176"/>
      <c r="B24" s="84">
        <v>22</v>
      </c>
      <c r="C24" s="106" t="s">
        <v>146</v>
      </c>
      <c r="D24" s="120"/>
      <c r="E24" s="106"/>
      <c r="F24" s="202"/>
      <c r="G24" s="202"/>
      <c r="H24" s="202"/>
      <c r="I24" s="202"/>
      <c r="J24" s="120"/>
      <c r="K24" s="103"/>
      <c r="L24" s="104"/>
      <c r="M24" s="105"/>
    </row>
    <row r="25" spans="1:13" ht="12.75" customHeight="1" thickTop="1" x14ac:dyDescent="0.35">
      <c r="A25" s="159" t="s">
        <v>120</v>
      </c>
      <c r="B25" s="169">
        <v>23</v>
      </c>
      <c r="C25" s="129" t="s">
        <v>147</v>
      </c>
      <c r="D25" s="131"/>
      <c r="E25" s="137" t="s">
        <v>164</v>
      </c>
      <c r="F25" s="138"/>
      <c r="G25" s="138"/>
      <c r="H25" s="5" t="s">
        <v>16</v>
      </c>
      <c r="I25" s="79" t="s">
        <v>167</v>
      </c>
      <c r="J25" s="5" t="s">
        <v>16</v>
      </c>
      <c r="K25" s="137"/>
      <c r="L25" s="138"/>
      <c r="M25" s="139"/>
    </row>
    <row r="26" spans="1:13" ht="12.75" customHeight="1" x14ac:dyDescent="0.35">
      <c r="A26" s="160"/>
      <c r="B26" s="197"/>
      <c r="C26" s="194"/>
      <c r="D26" s="196"/>
      <c r="E26" s="85" t="s">
        <v>165</v>
      </c>
      <c r="F26" s="113"/>
      <c r="G26" s="113"/>
      <c r="H26" s="5" t="s">
        <v>16</v>
      </c>
      <c r="I26" s="72" t="s">
        <v>168</v>
      </c>
      <c r="J26" s="5" t="s">
        <v>16</v>
      </c>
      <c r="K26" s="85"/>
      <c r="L26" s="113"/>
      <c r="M26" s="87"/>
    </row>
    <row r="27" spans="1:13" ht="12.75" customHeight="1" thickBot="1" x14ac:dyDescent="0.4">
      <c r="A27" s="160"/>
      <c r="B27" s="198"/>
      <c r="C27" s="199"/>
      <c r="D27" s="200"/>
      <c r="E27" s="94" t="s">
        <v>166</v>
      </c>
      <c r="F27" s="95"/>
      <c r="G27" s="95"/>
      <c r="H27" s="28" t="s">
        <v>16</v>
      </c>
      <c r="I27" s="78" t="s">
        <v>169</v>
      </c>
      <c r="J27" s="28" t="s">
        <v>16</v>
      </c>
      <c r="K27" s="85"/>
      <c r="L27" s="113"/>
      <c r="M27" s="87"/>
    </row>
    <row r="28" spans="1:13" ht="12.75" customHeight="1" thickBot="1" x14ac:dyDescent="0.4">
      <c r="A28" s="160"/>
      <c r="B28" s="14">
        <v>24</v>
      </c>
      <c r="C28" s="88" t="s">
        <v>148</v>
      </c>
      <c r="D28" s="90"/>
      <c r="E28" s="76" t="s">
        <v>174</v>
      </c>
      <c r="F28" s="5" t="s">
        <v>16</v>
      </c>
      <c r="G28" s="71" t="s">
        <v>175</v>
      </c>
      <c r="H28" s="5" t="s">
        <v>16</v>
      </c>
      <c r="I28" s="116"/>
      <c r="J28" s="93"/>
      <c r="K28" s="85"/>
      <c r="L28" s="113"/>
      <c r="M28" s="87"/>
    </row>
    <row r="29" spans="1:13" ht="12.75" customHeight="1" thickBot="1" x14ac:dyDescent="0.4">
      <c r="A29" s="160"/>
      <c r="B29" s="14">
        <v>25</v>
      </c>
      <c r="C29" s="88" t="s">
        <v>149</v>
      </c>
      <c r="D29" s="90"/>
      <c r="E29" s="37" t="str">
        <f>"NF"</f>
        <v>NF</v>
      </c>
      <c r="F29" s="21" t="s">
        <v>16</v>
      </c>
      <c r="G29" s="37" t="str">
        <f>"NO"</f>
        <v>NO</v>
      </c>
      <c r="H29" s="20" t="s">
        <v>16</v>
      </c>
      <c r="I29" s="71" t="s">
        <v>227</v>
      </c>
      <c r="J29" s="21" t="s">
        <v>16</v>
      </c>
      <c r="K29" s="85"/>
      <c r="L29" s="113"/>
      <c r="M29" s="87"/>
    </row>
    <row r="30" spans="1:13" ht="12.75" customHeight="1" thickBot="1" x14ac:dyDescent="0.4">
      <c r="A30" s="160"/>
      <c r="B30" s="82">
        <v>26</v>
      </c>
      <c r="C30" s="77" t="s">
        <v>173</v>
      </c>
      <c r="D30" s="35"/>
      <c r="E30" s="91"/>
      <c r="F30" s="143"/>
      <c r="G30" s="143"/>
      <c r="H30" s="143"/>
      <c r="I30" s="143"/>
      <c r="J30" s="111"/>
      <c r="K30" s="85"/>
      <c r="L30" s="113"/>
      <c r="M30" s="87"/>
    </row>
    <row r="31" spans="1:13" ht="12.75" customHeight="1" thickBot="1" x14ac:dyDescent="0.4">
      <c r="A31" s="160"/>
      <c r="B31" s="82">
        <v>27</v>
      </c>
      <c r="C31" s="118" t="s">
        <v>170</v>
      </c>
      <c r="D31" s="119"/>
      <c r="E31" s="75"/>
      <c r="F31" s="26" t="s">
        <v>25</v>
      </c>
      <c r="G31" s="75"/>
      <c r="H31" s="25" t="s">
        <v>26</v>
      </c>
      <c r="I31" s="71" t="s">
        <v>27</v>
      </c>
      <c r="J31" s="27" t="s">
        <v>16</v>
      </c>
      <c r="K31" s="85"/>
      <c r="L31" s="113"/>
      <c r="M31" s="87"/>
    </row>
    <row r="32" spans="1:13" ht="12.75" customHeight="1" thickBot="1" x14ac:dyDescent="0.4">
      <c r="A32" s="160"/>
      <c r="B32" s="83">
        <v>28</v>
      </c>
      <c r="C32" s="71" t="s">
        <v>150</v>
      </c>
      <c r="D32" s="31"/>
      <c r="E32" s="91"/>
      <c r="F32" s="143"/>
      <c r="G32" s="143"/>
      <c r="H32" s="143"/>
      <c r="I32" s="143"/>
      <c r="J32" s="111"/>
      <c r="K32" s="85"/>
      <c r="L32" s="113"/>
      <c r="M32" s="87"/>
    </row>
    <row r="33" spans="1:13" ht="12.75" customHeight="1" thickBot="1" x14ac:dyDescent="0.4">
      <c r="A33" s="160"/>
      <c r="B33" s="82">
        <v>29</v>
      </c>
      <c r="C33" s="71" t="s">
        <v>151</v>
      </c>
      <c r="D33" s="31"/>
      <c r="E33" s="91"/>
      <c r="F33" s="143"/>
      <c r="G33" s="143"/>
      <c r="H33" s="143"/>
      <c r="I33" s="143"/>
      <c r="J33" s="111"/>
      <c r="K33" s="85"/>
      <c r="L33" s="113"/>
      <c r="M33" s="87"/>
    </row>
    <row r="34" spans="1:13" ht="12.75" customHeight="1" thickBot="1" x14ac:dyDescent="0.4">
      <c r="A34" s="160"/>
      <c r="B34" s="12">
        <v>30</v>
      </c>
      <c r="C34" s="91" t="s">
        <v>152</v>
      </c>
      <c r="D34" s="111"/>
      <c r="E34" s="71" t="s">
        <v>133</v>
      </c>
      <c r="F34" s="20" t="s">
        <v>16</v>
      </c>
      <c r="G34" s="71" t="s">
        <v>134</v>
      </c>
      <c r="H34" s="27" t="s">
        <v>16</v>
      </c>
      <c r="I34" s="91"/>
      <c r="J34" s="111"/>
      <c r="K34" s="85"/>
      <c r="L34" s="113"/>
      <c r="M34" s="87"/>
    </row>
    <row r="35" spans="1:13" ht="12.75" customHeight="1" thickBot="1" x14ac:dyDescent="0.4">
      <c r="A35" s="160"/>
      <c r="B35" s="12">
        <v>31</v>
      </c>
      <c r="C35" s="91" t="s">
        <v>153</v>
      </c>
      <c r="D35" s="111"/>
      <c r="E35" s="71" t="s">
        <v>133</v>
      </c>
      <c r="F35" s="20" t="s">
        <v>16</v>
      </c>
      <c r="G35" s="71" t="s">
        <v>134</v>
      </c>
      <c r="H35" s="27" t="s">
        <v>16</v>
      </c>
      <c r="I35" s="91"/>
      <c r="J35" s="111"/>
      <c r="K35" s="85"/>
      <c r="L35" s="113"/>
      <c r="M35" s="87"/>
    </row>
    <row r="36" spans="1:13" ht="12.75" customHeight="1" thickBot="1" x14ac:dyDescent="0.4">
      <c r="A36" s="160"/>
      <c r="B36" s="172">
        <v>32</v>
      </c>
      <c r="C36" s="100" t="s">
        <v>383</v>
      </c>
      <c r="D36" s="31" t="s">
        <v>384</v>
      </c>
      <c r="E36" s="91"/>
      <c r="F36" s="143"/>
      <c r="G36" s="143"/>
      <c r="H36" s="143"/>
      <c r="I36" s="143"/>
      <c r="J36" s="111"/>
      <c r="K36" s="85"/>
      <c r="L36" s="113"/>
      <c r="M36" s="87"/>
    </row>
    <row r="37" spans="1:13" ht="12.75" customHeight="1" thickBot="1" x14ac:dyDescent="0.4">
      <c r="A37" s="176"/>
      <c r="B37" s="201"/>
      <c r="C37" s="204"/>
      <c r="D37" s="33" t="s">
        <v>154</v>
      </c>
      <c r="E37" s="106"/>
      <c r="F37" s="202"/>
      <c r="G37" s="202"/>
      <c r="H37" s="202"/>
      <c r="I37" s="202"/>
      <c r="J37" s="120"/>
      <c r="K37" s="103"/>
      <c r="L37" s="104"/>
      <c r="M37" s="105"/>
    </row>
    <row r="38" spans="1:13" ht="12.75" customHeight="1" thickTop="1" thickBot="1" x14ac:dyDescent="0.4">
      <c r="A38" s="159" t="s">
        <v>122</v>
      </c>
      <c r="B38" s="169">
        <v>33</v>
      </c>
      <c r="C38" s="174" t="s">
        <v>172</v>
      </c>
      <c r="D38" s="1" t="s">
        <v>19</v>
      </c>
      <c r="E38" s="22" t="str">
        <f>"5/2"</f>
        <v>5/2</v>
      </c>
      <c r="F38" s="5" t="s">
        <v>16</v>
      </c>
      <c r="G38" s="22" t="str">
        <f>"3/2"</f>
        <v>3/2</v>
      </c>
      <c r="H38" s="23" t="s">
        <v>16</v>
      </c>
      <c r="I38" s="81" t="s">
        <v>157</v>
      </c>
      <c r="J38" s="5" t="s">
        <v>16</v>
      </c>
      <c r="K38" s="108"/>
      <c r="L38" s="109"/>
      <c r="M38" s="110"/>
    </row>
    <row r="39" spans="1:13" ht="12.75" customHeight="1" thickBot="1" x14ac:dyDescent="0.4">
      <c r="A39" s="160"/>
      <c r="B39" s="197"/>
      <c r="C39" s="203"/>
      <c r="D39" s="80" t="s">
        <v>170</v>
      </c>
      <c r="E39" s="75"/>
      <c r="F39" s="26" t="s">
        <v>25</v>
      </c>
      <c r="G39" s="75"/>
      <c r="H39" s="25" t="s">
        <v>26</v>
      </c>
      <c r="I39" s="71" t="s">
        <v>27</v>
      </c>
      <c r="J39" s="27" t="s">
        <v>16</v>
      </c>
      <c r="K39" s="85"/>
      <c r="L39" s="113"/>
      <c r="M39" s="87"/>
    </row>
    <row r="40" spans="1:13" ht="12.75" customHeight="1" thickBot="1" x14ac:dyDescent="0.4">
      <c r="A40" s="160"/>
      <c r="B40" s="197"/>
      <c r="C40" s="203"/>
      <c r="D40" s="80" t="s">
        <v>385</v>
      </c>
      <c r="E40" s="91" t="s">
        <v>28</v>
      </c>
      <c r="F40" s="143"/>
      <c r="G40" s="143"/>
      <c r="H40" s="143"/>
      <c r="I40" s="143"/>
      <c r="J40" s="111"/>
      <c r="K40" s="85"/>
      <c r="L40" s="113"/>
      <c r="M40" s="87"/>
    </row>
    <row r="41" spans="1:13" ht="12.75" customHeight="1" thickBot="1" x14ac:dyDescent="0.4">
      <c r="A41" s="160"/>
      <c r="B41" s="197"/>
      <c r="C41" s="203"/>
      <c r="D41" s="31" t="s">
        <v>384</v>
      </c>
      <c r="E41" s="71" t="s">
        <v>29</v>
      </c>
      <c r="F41" s="20" t="s">
        <v>16</v>
      </c>
      <c r="G41" s="71" t="s">
        <v>30</v>
      </c>
      <c r="H41" s="28" t="s">
        <v>16</v>
      </c>
      <c r="I41" s="116"/>
      <c r="J41" s="93"/>
      <c r="K41" s="85"/>
      <c r="L41" s="113"/>
      <c r="M41" s="87"/>
    </row>
    <row r="42" spans="1:13" ht="12.75" customHeight="1" thickBot="1" x14ac:dyDescent="0.4">
      <c r="A42" s="160"/>
      <c r="B42" s="198"/>
      <c r="C42" s="205"/>
      <c r="D42" s="7" t="s">
        <v>155</v>
      </c>
      <c r="E42" s="71" t="s">
        <v>386</v>
      </c>
      <c r="F42" s="28" t="s">
        <v>16</v>
      </c>
      <c r="G42" s="71" t="s">
        <v>156</v>
      </c>
      <c r="H42" s="20" t="s">
        <v>16</v>
      </c>
      <c r="I42" s="71" t="s">
        <v>157</v>
      </c>
      <c r="J42" s="28" t="s">
        <v>16</v>
      </c>
      <c r="K42" s="94"/>
      <c r="L42" s="95"/>
      <c r="M42" s="96"/>
    </row>
    <row r="43" spans="1:13" ht="12.75" customHeight="1" thickBot="1" x14ac:dyDescent="0.4">
      <c r="A43" s="160"/>
      <c r="B43" s="172">
        <v>34</v>
      </c>
      <c r="C43" s="100" t="s">
        <v>388</v>
      </c>
      <c r="D43" s="31" t="s">
        <v>19</v>
      </c>
      <c r="E43" s="91"/>
      <c r="F43" s="143"/>
      <c r="G43" s="143"/>
      <c r="H43" s="143"/>
      <c r="I43" s="143"/>
      <c r="J43" s="111"/>
      <c r="K43" s="97"/>
      <c r="L43" s="98"/>
      <c r="M43" s="99"/>
    </row>
    <row r="44" spans="1:13" ht="12.75" customHeight="1" thickBot="1" x14ac:dyDescent="0.4">
      <c r="A44" s="160"/>
      <c r="B44" s="197"/>
      <c r="C44" s="203"/>
      <c r="D44" s="1" t="s">
        <v>170</v>
      </c>
      <c r="E44" s="75"/>
      <c r="F44" s="26" t="s">
        <v>25</v>
      </c>
      <c r="G44" s="75"/>
      <c r="H44" s="25" t="s">
        <v>26</v>
      </c>
      <c r="I44" s="71" t="s">
        <v>27</v>
      </c>
      <c r="J44" s="27" t="s">
        <v>16</v>
      </c>
      <c r="K44" s="85"/>
      <c r="L44" s="113"/>
      <c r="M44" s="87"/>
    </row>
    <row r="45" spans="1:13" ht="12.75" customHeight="1" thickBot="1" x14ac:dyDescent="0.4">
      <c r="A45" s="160"/>
      <c r="B45" s="197"/>
      <c r="C45" s="203"/>
      <c r="D45" s="80" t="s">
        <v>385</v>
      </c>
      <c r="E45" s="91" t="s">
        <v>28</v>
      </c>
      <c r="F45" s="143"/>
      <c r="G45" s="143"/>
      <c r="H45" s="143"/>
      <c r="I45" s="143"/>
      <c r="J45" s="111"/>
      <c r="K45" s="85"/>
      <c r="L45" s="113"/>
      <c r="M45" s="87"/>
    </row>
    <row r="46" spans="1:13" ht="12.75" customHeight="1" thickBot="1" x14ac:dyDescent="0.4">
      <c r="A46" s="160"/>
      <c r="B46" s="197"/>
      <c r="C46" s="203"/>
      <c r="D46" s="31" t="s">
        <v>384</v>
      </c>
      <c r="E46" s="71" t="s">
        <v>29</v>
      </c>
      <c r="F46" s="20" t="s">
        <v>16</v>
      </c>
      <c r="G46" s="71" t="s">
        <v>30</v>
      </c>
      <c r="H46" s="5" t="s">
        <v>16</v>
      </c>
      <c r="I46" s="91"/>
      <c r="J46" s="111"/>
      <c r="K46" s="85"/>
      <c r="L46" s="113"/>
      <c r="M46" s="87"/>
    </row>
    <row r="47" spans="1:13" ht="12.75" customHeight="1" thickBot="1" x14ac:dyDescent="0.4">
      <c r="A47" s="160"/>
      <c r="B47" s="198"/>
      <c r="C47" s="205"/>
      <c r="D47" s="31" t="s">
        <v>96</v>
      </c>
      <c r="E47" s="71" t="s">
        <v>387</v>
      </c>
      <c r="F47" s="21" t="s">
        <v>16</v>
      </c>
      <c r="G47" s="71" t="s">
        <v>159</v>
      </c>
      <c r="H47" s="20" t="s">
        <v>16</v>
      </c>
      <c r="I47" s="71" t="s">
        <v>160</v>
      </c>
      <c r="J47" s="21" t="s">
        <v>16</v>
      </c>
      <c r="K47" s="94"/>
      <c r="L47" s="95"/>
      <c r="M47" s="96"/>
    </row>
    <row r="48" spans="1:13" ht="12.75" customHeight="1" thickBot="1" x14ac:dyDescent="0.4">
      <c r="A48" s="160"/>
      <c r="B48" s="172">
        <v>35</v>
      </c>
      <c r="C48" s="100" t="s">
        <v>158</v>
      </c>
      <c r="D48" s="1" t="s">
        <v>19</v>
      </c>
      <c r="E48" s="71" t="s">
        <v>79</v>
      </c>
      <c r="F48" s="5" t="s">
        <v>16</v>
      </c>
      <c r="G48" s="71" t="s">
        <v>59</v>
      </c>
      <c r="H48" s="5" t="s">
        <v>16</v>
      </c>
      <c r="I48" s="71" t="s">
        <v>157</v>
      </c>
      <c r="J48" s="28" t="s">
        <v>16</v>
      </c>
      <c r="K48" s="97"/>
      <c r="L48" s="98"/>
      <c r="M48" s="99"/>
    </row>
    <row r="49" spans="1:13" ht="12.75" customHeight="1" thickBot="1" x14ac:dyDescent="0.4">
      <c r="A49" s="160"/>
      <c r="B49" s="197"/>
      <c r="C49" s="203"/>
      <c r="D49" s="80" t="s">
        <v>37</v>
      </c>
      <c r="E49" s="71" t="s">
        <v>38</v>
      </c>
      <c r="F49" s="27" t="s">
        <v>16</v>
      </c>
      <c r="G49" s="91" t="s">
        <v>171</v>
      </c>
      <c r="H49" s="143"/>
      <c r="I49" s="143"/>
      <c r="J49" s="111"/>
      <c r="K49" s="85"/>
      <c r="L49" s="113"/>
      <c r="M49" s="87"/>
    </row>
    <row r="50" spans="1:13" ht="12.75" customHeight="1" thickBot="1" x14ac:dyDescent="0.4">
      <c r="A50" s="160"/>
      <c r="B50" s="197"/>
      <c r="C50" s="203"/>
      <c r="D50" s="31" t="s">
        <v>385</v>
      </c>
      <c r="E50" s="91" t="s">
        <v>28</v>
      </c>
      <c r="F50" s="143"/>
      <c r="G50" s="143"/>
      <c r="H50" s="143"/>
      <c r="I50" s="143"/>
      <c r="J50" s="111"/>
      <c r="K50" s="85"/>
      <c r="L50" s="113"/>
      <c r="M50" s="87"/>
    </row>
    <row r="51" spans="1:13" ht="12.75" customHeight="1" thickBot="1" x14ac:dyDescent="0.4">
      <c r="A51" s="176"/>
      <c r="B51" s="201"/>
      <c r="C51" s="204"/>
      <c r="D51" s="2" t="s">
        <v>384</v>
      </c>
      <c r="E51" s="73" t="s">
        <v>29</v>
      </c>
      <c r="F51" s="4" t="s">
        <v>16</v>
      </c>
      <c r="G51" s="73" t="s">
        <v>30</v>
      </c>
      <c r="H51" s="6" t="s">
        <v>16</v>
      </c>
      <c r="I51" s="106"/>
      <c r="J51" s="120"/>
      <c r="K51" s="103"/>
      <c r="L51" s="104"/>
      <c r="M51" s="105"/>
    </row>
    <row r="52" spans="1:13" ht="12.75" customHeight="1" thickTop="1" x14ac:dyDescent="0.35">
      <c r="A52" s="159" t="s">
        <v>123</v>
      </c>
      <c r="B52" s="169">
        <v>36</v>
      </c>
      <c r="C52" s="137"/>
      <c r="D52" s="138"/>
      <c r="E52" s="138"/>
      <c r="F52" s="138"/>
      <c r="G52" s="138"/>
      <c r="H52" s="138"/>
      <c r="I52" s="138"/>
      <c r="J52" s="138"/>
      <c r="K52" s="138"/>
      <c r="L52" s="138"/>
      <c r="M52" s="139"/>
    </row>
    <row r="53" spans="1:13" ht="12.75" customHeight="1" x14ac:dyDescent="0.35">
      <c r="A53" s="160"/>
      <c r="B53" s="197"/>
      <c r="C53" s="85"/>
      <c r="D53" s="113"/>
      <c r="E53" s="113"/>
      <c r="F53" s="113"/>
      <c r="G53" s="113"/>
      <c r="H53" s="113"/>
      <c r="I53" s="113"/>
      <c r="J53" s="113"/>
      <c r="K53" s="113"/>
      <c r="L53" s="113"/>
      <c r="M53" s="87"/>
    </row>
    <row r="54" spans="1:13" ht="12.75" customHeight="1" x14ac:dyDescent="0.35">
      <c r="A54" s="160"/>
      <c r="B54" s="197"/>
      <c r="C54" s="85"/>
      <c r="D54" s="113"/>
      <c r="E54" s="113"/>
      <c r="F54" s="113"/>
      <c r="G54" s="113"/>
      <c r="H54" s="113"/>
      <c r="I54" s="113"/>
      <c r="J54" s="113"/>
      <c r="K54" s="113"/>
      <c r="L54" s="113"/>
      <c r="M54" s="87"/>
    </row>
    <row r="55" spans="1:13" ht="12.75" customHeight="1" thickBot="1" x14ac:dyDescent="0.4">
      <c r="A55" s="177"/>
      <c r="B55" s="198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6"/>
    </row>
    <row r="56" spans="1:13" ht="12.75" customHeight="1" thickBot="1" x14ac:dyDescent="0.4">
      <c r="A56" s="91" t="s">
        <v>161</v>
      </c>
      <c r="B56" s="143"/>
      <c r="C56" s="143"/>
      <c r="D56" s="111"/>
      <c r="E56" s="91" t="s">
        <v>41</v>
      </c>
      <c r="F56" s="143"/>
      <c r="G56" s="143"/>
      <c r="H56" s="143"/>
      <c r="I56" s="143"/>
      <c r="J56" s="111"/>
      <c r="K56" s="91" t="s">
        <v>42</v>
      </c>
      <c r="L56" s="143"/>
      <c r="M56" s="111"/>
    </row>
    <row r="57" spans="1:13" ht="12.75" customHeight="1" thickBot="1" x14ac:dyDescent="0.4">
      <c r="A57" s="91" t="s">
        <v>162</v>
      </c>
      <c r="B57" s="143"/>
      <c r="C57" s="143"/>
      <c r="D57" s="111"/>
      <c r="E57" s="91" t="s">
        <v>41</v>
      </c>
      <c r="F57" s="143"/>
      <c r="G57" s="143"/>
      <c r="H57" s="143"/>
      <c r="I57" s="143"/>
      <c r="J57" s="111"/>
      <c r="K57" s="91" t="s">
        <v>42</v>
      </c>
      <c r="L57" s="143"/>
      <c r="M57" s="111"/>
    </row>
    <row r="58" spans="1:13" ht="12.75" customHeight="1" thickBot="1" x14ac:dyDescent="0.4">
      <c r="A58" s="88" t="s">
        <v>163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90"/>
    </row>
  </sheetData>
  <mergeCells count="157">
    <mergeCell ref="A38:A51"/>
    <mergeCell ref="B38:B42"/>
    <mergeCell ref="C38:C42"/>
    <mergeCell ref="K38:M38"/>
    <mergeCell ref="K39:M39"/>
    <mergeCell ref="E40:J40"/>
    <mergeCell ref="K43:M43"/>
    <mergeCell ref="K44:M44"/>
    <mergeCell ref="E45:J45"/>
    <mergeCell ref="K46:M46"/>
    <mergeCell ref="K47:M47"/>
    <mergeCell ref="K49:M49"/>
    <mergeCell ref="E50:J50"/>
    <mergeCell ref="K50:M50"/>
    <mergeCell ref="B48:B51"/>
    <mergeCell ref="B43:B47"/>
    <mergeCell ref="K45:M45"/>
    <mergeCell ref="I46:J46"/>
    <mergeCell ref="A58:M58"/>
    <mergeCell ref="A56:D56"/>
    <mergeCell ref="E56:J56"/>
    <mergeCell ref="K56:M56"/>
    <mergeCell ref="A57:D57"/>
    <mergeCell ref="E57:J57"/>
    <mergeCell ref="K57:M57"/>
    <mergeCell ref="A52:A55"/>
    <mergeCell ref="B52:B55"/>
    <mergeCell ref="C52:M52"/>
    <mergeCell ref="C53:M53"/>
    <mergeCell ref="C54:M54"/>
    <mergeCell ref="C55:M55"/>
    <mergeCell ref="I34:J34"/>
    <mergeCell ref="K34:M34"/>
    <mergeCell ref="I51:J51"/>
    <mergeCell ref="K51:M51"/>
    <mergeCell ref="C35:D35"/>
    <mergeCell ref="I35:J35"/>
    <mergeCell ref="K35:M35"/>
    <mergeCell ref="C24:D24"/>
    <mergeCell ref="E24:J24"/>
    <mergeCell ref="K24:M24"/>
    <mergeCell ref="C48:C51"/>
    <mergeCell ref="K48:M48"/>
    <mergeCell ref="G49:J49"/>
    <mergeCell ref="C36:C37"/>
    <mergeCell ref="E36:J36"/>
    <mergeCell ref="K36:M36"/>
    <mergeCell ref="E37:J37"/>
    <mergeCell ref="K37:M37"/>
    <mergeCell ref="K40:M40"/>
    <mergeCell ref="I41:J41"/>
    <mergeCell ref="K41:M41"/>
    <mergeCell ref="K42:M42"/>
    <mergeCell ref="C43:C47"/>
    <mergeCell ref="E43:J43"/>
    <mergeCell ref="A25:A37"/>
    <mergeCell ref="B25:B27"/>
    <mergeCell ref="C25:D27"/>
    <mergeCell ref="E25:G25"/>
    <mergeCell ref="K25:M25"/>
    <mergeCell ref="E26:G26"/>
    <mergeCell ref="K26:M26"/>
    <mergeCell ref="E30:J30"/>
    <mergeCell ref="K30:M30"/>
    <mergeCell ref="C31:D31"/>
    <mergeCell ref="K31:M31"/>
    <mergeCell ref="E32:J32"/>
    <mergeCell ref="K32:M32"/>
    <mergeCell ref="E27:G27"/>
    <mergeCell ref="K27:M27"/>
    <mergeCell ref="C28:D28"/>
    <mergeCell ref="I28:J28"/>
    <mergeCell ref="K28:M28"/>
    <mergeCell ref="C29:D29"/>
    <mergeCell ref="K29:M29"/>
    <mergeCell ref="B36:B37"/>
    <mergeCell ref="E33:J33"/>
    <mergeCell ref="K33:M33"/>
    <mergeCell ref="C34:D34"/>
    <mergeCell ref="H23:J23"/>
    <mergeCell ref="K23:M23"/>
    <mergeCell ref="K19:M19"/>
    <mergeCell ref="E20:G20"/>
    <mergeCell ref="H20:J20"/>
    <mergeCell ref="K20:M20"/>
    <mergeCell ref="E21:G21"/>
    <mergeCell ref="H21:J21"/>
    <mergeCell ref="K21:M21"/>
    <mergeCell ref="C16:D16"/>
    <mergeCell ref="I16:J16"/>
    <mergeCell ref="A17:A24"/>
    <mergeCell ref="C17:D17"/>
    <mergeCell ref="E17:J17"/>
    <mergeCell ref="K17:M18"/>
    <mergeCell ref="E18:G18"/>
    <mergeCell ref="H18:J18"/>
    <mergeCell ref="C19:D19"/>
    <mergeCell ref="E19:J19"/>
    <mergeCell ref="A3:A16"/>
    <mergeCell ref="C3:D3"/>
    <mergeCell ref="E3:J3"/>
    <mergeCell ref="K3:M3"/>
    <mergeCell ref="C4:D4"/>
    <mergeCell ref="E4:J4"/>
    <mergeCell ref="K4:M4"/>
    <mergeCell ref="C5:D5"/>
    <mergeCell ref="E5:J5"/>
    <mergeCell ref="K5:M5"/>
    <mergeCell ref="C22:D22"/>
    <mergeCell ref="E22:J22"/>
    <mergeCell ref="K22:M22"/>
    <mergeCell ref="E23:G23"/>
    <mergeCell ref="E14:F14"/>
    <mergeCell ref="G14:H14"/>
    <mergeCell ref="I14:J14"/>
    <mergeCell ref="K14:M14"/>
    <mergeCell ref="E15:F15"/>
    <mergeCell ref="G15:H15"/>
    <mergeCell ref="I15:J15"/>
    <mergeCell ref="K15:M16"/>
    <mergeCell ref="E12:F12"/>
    <mergeCell ref="G12:H12"/>
    <mergeCell ref="I12:J12"/>
    <mergeCell ref="K12:M12"/>
    <mergeCell ref="C13:D13"/>
    <mergeCell ref="E13:F13"/>
    <mergeCell ref="G13:H13"/>
    <mergeCell ref="I13:J13"/>
    <mergeCell ref="K13:M13"/>
    <mergeCell ref="C10:D10"/>
    <mergeCell ref="I10:J10"/>
    <mergeCell ref="K10:M10"/>
    <mergeCell ref="C11:D11"/>
    <mergeCell ref="E11:J11"/>
    <mergeCell ref="K11:M11"/>
    <mergeCell ref="E9:F9"/>
    <mergeCell ref="G9:H9"/>
    <mergeCell ref="I9:J9"/>
    <mergeCell ref="K9:M9"/>
    <mergeCell ref="C6:D6"/>
    <mergeCell ref="E6:J6"/>
    <mergeCell ref="K6:M6"/>
    <mergeCell ref="C7:D7"/>
    <mergeCell ref="E7:J7"/>
    <mergeCell ref="K7:M7"/>
    <mergeCell ref="A1:D1"/>
    <mergeCell ref="E1:J1"/>
    <mergeCell ref="K1:M1"/>
    <mergeCell ref="A2:B2"/>
    <mergeCell ref="E2:F2"/>
    <mergeCell ref="G2:H2"/>
    <mergeCell ref="I2:J2"/>
    <mergeCell ref="K2:M2"/>
    <mergeCell ref="E8:F8"/>
    <mergeCell ref="G8:H8"/>
    <mergeCell ref="I8:J8"/>
    <mergeCell ref="K8:M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M58"/>
  <sheetViews>
    <sheetView workbookViewId="0">
      <selection activeCell="C32" sqref="C32"/>
    </sheetView>
  </sheetViews>
  <sheetFormatPr defaultColWidth="10.90625" defaultRowHeight="14.5" x14ac:dyDescent="0.35"/>
  <cols>
    <col min="1" max="1" width="3.1796875" customWidth="1"/>
    <col min="2" max="2" width="2.7265625" customWidth="1"/>
    <col min="3" max="3" width="12.7265625" customWidth="1"/>
    <col min="4" max="4" width="11.26953125" customWidth="1"/>
    <col min="5" max="5" width="8.7265625" customWidth="1"/>
    <col min="6" max="6" width="3" bestFit="1" customWidth="1"/>
    <col min="7" max="7" width="8.7265625" customWidth="1"/>
    <col min="8" max="8" width="3" bestFit="1" customWidth="1"/>
    <col min="9" max="9" width="8.7265625" customWidth="1"/>
    <col min="10" max="10" width="3" bestFit="1" customWidth="1"/>
    <col min="11" max="11" width="11.453125" customWidth="1"/>
    <col min="12" max="12" width="10.26953125" customWidth="1"/>
    <col min="13" max="13" width="9.453125" customWidth="1"/>
  </cols>
  <sheetData>
    <row r="1" spans="1:13" ht="12.75" customHeight="1" thickBot="1" x14ac:dyDescent="0.4">
      <c r="A1" s="149" t="s">
        <v>82</v>
      </c>
      <c r="B1" s="150"/>
      <c r="C1" s="150"/>
      <c r="D1" s="151"/>
      <c r="E1" s="149" t="s">
        <v>83</v>
      </c>
      <c r="F1" s="114"/>
      <c r="G1" s="114"/>
      <c r="H1" s="114"/>
      <c r="I1" s="114"/>
      <c r="J1" s="115"/>
      <c r="K1" s="149" t="s">
        <v>69</v>
      </c>
      <c r="L1" s="150"/>
      <c r="M1" s="151"/>
    </row>
    <row r="2" spans="1:13" ht="12.75" customHeight="1" thickTop="1" thickBot="1" x14ac:dyDescent="0.4">
      <c r="A2" s="152" t="s">
        <v>84</v>
      </c>
      <c r="B2" s="153"/>
      <c r="C2" s="43" t="s">
        <v>392</v>
      </c>
      <c r="D2" s="52" t="s">
        <v>109</v>
      </c>
      <c r="E2" s="152" t="s">
        <v>3</v>
      </c>
      <c r="F2" s="154"/>
      <c r="G2" s="152" t="s">
        <v>62</v>
      </c>
      <c r="H2" s="154"/>
      <c r="I2" s="152" t="s">
        <v>2</v>
      </c>
      <c r="J2" s="154"/>
      <c r="K2" s="121" t="s">
        <v>110</v>
      </c>
      <c r="L2" s="155"/>
      <c r="M2" s="122"/>
    </row>
    <row r="3" spans="1:13" ht="12.75" customHeight="1" thickBot="1" x14ac:dyDescent="0.4">
      <c r="A3" s="175" t="s">
        <v>245</v>
      </c>
      <c r="B3" s="49">
        <v>1</v>
      </c>
      <c r="C3" s="88" t="s">
        <v>176</v>
      </c>
      <c r="D3" s="90"/>
      <c r="E3" s="140"/>
      <c r="F3" s="148"/>
      <c r="G3" s="148"/>
      <c r="H3" s="148"/>
      <c r="I3" s="148"/>
      <c r="J3" s="144"/>
      <c r="K3" s="156" t="s">
        <v>111</v>
      </c>
      <c r="L3" s="157"/>
      <c r="M3" s="158"/>
    </row>
    <row r="4" spans="1:13" ht="12.75" customHeight="1" thickBot="1" x14ac:dyDescent="0.4">
      <c r="A4" s="160"/>
      <c r="B4" s="32">
        <v>2</v>
      </c>
      <c r="C4" s="91" t="s">
        <v>177</v>
      </c>
      <c r="D4" s="111"/>
      <c r="E4" s="140"/>
      <c r="F4" s="148"/>
      <c r="G4" s="148"/>
      <c r="H4" s="148"/>
      <c r="I4" s="148"/>
      <c r="J4" s="144"/>
      <c r="K4" s="85"/>
      <c r="L4" s="86"/>
      <c r="M4" s="87"/>
    </row>
    <row r="5" spans="1:13" ht="12.75" customHeight="1" thickBot="1" x14ac:dyDescent="0.4">
      <c r="A5" s="160"/>
      <c r="B5" s="12">
        <v>3</v>
      </c>
      <c r="C5" s="91" t="s">
        <v>178</v>
      </c>
      <c r="D5" s="111"/>
      <c r="E5" s="140"/>
      <c r="F5" s="148"/>
      <c r="G5" s="148"/>
      <c r="H5" s="148"/>
      <c r="I5" s="148"/>
      <c r="J5" s="144"/>
      <c r="K5" s="85"/>
      <c r="L5" s="86"/>
      <c r="M5" s="87"/>
    </row>
    <row r="6" spans="1:13" ht="12.75" customHeight="1" thickBot="1" x14ac:dyDescent="0.4">
      <c r="A6" s="160"/>
      <c r="B6" s="12">
        <v>4</v>
      </c>
      <c r="C6" s="88" t="s">
        <v>7</v>
      </c>
      <c r="D6" s="90"/>
      <c r="E6" s="140"/>
      <c r="F6" s="148"/>
      <c r="G6" s="148"/>
      <c r="H6" s="148"/>
      <c r="I6" s="148"/>
      <c r="J6" s="144"/>
      <c r="K6" s="85"/>
      <c r="L6" s="86"/>
      <c r="M6" s="87"/>
    </row>
    <row r="7" spans="1:13" ht="12.75" customHeight="1" thickBot="1" x14ac:dyDescent="0.4">
      <c r="A7" s="160"/>
      <c r="B7" s="12">
        <v>5</v>
      </c>
      <c r="C7" s="88" t="s">
        <v>112</v>
      </c>
      <c r="D7" s="90"/>
      <c r="E7" s="140"/>
      <c r="F7" s="148"/>
      <c r="G7" s="148"/>
      <c r="H7" s="148"/>
      <c r="I7" s="148"/>
      <c r="J7" s="144"/>
      <c r="K7" s="85"/>
      <c r="L7" s="86"/>
      <c r="M7" s="87"/>
    </row>
    <row r="8" spans="1:13" ht="12.75" customHeight="1" thickBot="1" x14ac:dyDescent="0.4">
      <c r="A8" s="160"/>
      <c r="B8" s="14">
        <v>6</v>
      </c>
      <c r="C8" s="39" t="s">
        <v>113</v>
      </c>
      <c r="D8" s="31"/>
      <c r="E8" s="140"/>
      <c r="F8" s="144"/>
      <c r="G8" s="140"/>
      <c r="H8" s="144"/>
      <c r="I8" s="140"/>
      <c r="J8" s="144"/>
      <c r="K8" s="85"/>
      <c r="L8" s="86"/>
      <c r="M8" s="87"/>
    </row>
    <row r="9" spans="1:13" ht="12.75" customHeight="1" thickBot="1" x14ac:dyDescent="0.4">
      <c r="A9" s="160"/>
      <c r="B9" s="14">
        <v>7</v>
      </c>
      <c r="C9" s="39" t="s">
        <v>179</v>
      </c>
      <c r="D9" s="7"/>
      <c r="E9" s="140"/>
      <c r="F9" s="144"/>
      <c r="G9" s="140"/>
      <c r="H9" s="144"/>
      <c r="I9" s="140"/>
      <c r="J9" s="144"/>
      <c r="K9" s="85"/>
      <c r="L9" s="86"/>
      <c r="M9" s="87"/>
    </row>
    <row r="10" spans="1:13" ht="12.75" customHeight="1" thickBot="1" x14ac:dyDescent="0.4">
      <c r="A10" s="160"/>
      <c r="B10" s="49">
        <v>8</v>
      </c>
      <c r="C10" s="88" t="s">
        <v>180</v>
      </c>
      <c r="D10" s="90"/>
      <c r="E10" s="39" t="s">
        <v>215</v>
      </c>
      <c r="F10" s="20" t="s">
        <v>16</v>
      </c>
      <c r="G10" s="39" t="s">
        <v>216</v>
      </c>
      <c r="H10" s="27" t="s">
        <v>16</v>
      </c>
      <c r="I10" s="183" t="s">
        <v>77</v>
      </c>
      <c r="J10" s="184"/>
      <c r="K10" s="85"/>
      <c r="L10" s="86"/>
      <c r="M10" s="87"/>
    </row>
    <row r="11" spans="1:13" ht="12.75" customHeight="1" thickBot="1" x14ac:dyDescent="0.4">
      <c r="A11" s="160"/>
      <c r="B11" s="51">
        <v>9</v>
      </c>
      <c r="C11" s="91" t="s">
        <v>181</v>
      </c>
      <c r="D11" s="111"/>
      <c r="E11" s="91"/>
      <c r="F11" s="92"/>
      <c r="G11" s="92"/>
      <c r="H11" s="92"/>
      <c r="I11" s="92"/>
      <c r="J11" s="93"/>
      <c r="K11" s="85"/>
      <c r="L11" s="86"/>
      <c r="M11" s="87"/>
    </row>
    <row r="12" spans="1:13" ht="12.75" customHeight="1" thickBot="1" x14ac:dyDescent="0.4">
      <c r="A12" s="160"/>
      <c r="B12" s="14">
        <v>10</v>
      </c>
      <c r="C12" s="39" t="s">
        <v>182</v>
      </c>
      <c r="D12" s="31"/>
      <c r="E12" s="140"/>
      <c r="F12" s="144"/>
      <c r="G12" s="140"/>
      <c r="H12" s="144"/>
      <c r="I12" s="140"/>
      <c r="J12" s="144"/>
      <c r="K12" s="85"/>
      <c r="L12" s="86"/>
      <c r="M12" s="87"/>
    </row>
    <row r="13" spans="1:13" ht="12.75" customHeight="1" thickBot="1" x14ac:dyDescent="0.4">
      <c r="A13" s="160"/>
      <c r="B13" s="14">
        <v>11</v>
      </c>
      <c r="C13" s="88" t="s">
        <v>183</v>
      </c>
      <c r="D13" s="90"/>
      <c r="E13" s="91"/>
      <c r="F13" s="93"/>
      <c r="G13" s="140"/>
      <c r="H13" s="144"/>
      <c r="I13" s="140"/>
      <c r="J13" s="144"/>
      <c r="K13" s="145"/>
      <c r="L13" s="146"/>
      <c r="M13" s="147"/>
    </row>
    <row r="14" spans="1:13" ht="12.75" customHeight="1" thickBot="1" x14ac:dyDescent="0.4">
      <c r="A14" s="160"/>
      <c r="B14" s="49">
        <v>12</v>
      </c>
      <c r="C14" s="48" t="s">
        <v>184</v>
      </c>
      <c r="D14" s="35"/>
      <c r="E14" s="140"/>
      <c r="F14" s="144"/>
      <c r="G14" s="140"/>
      <c r="H14" s="144"/>
      <c r="I14" s="140"/>
      <c r="J14" s="144"/>
      <c r="K14" s="85"/>
      <c r="L14" s="86"/>
      <c r="M14" s="87"/>
    </row>
    <row r="15" spans="1:13" ht="12.75" customHeight="1" thickBot="1" x14ac:dyDescent="0.4">
      <c r="A15" s="160"/>
      <c r="B15" s="14">
        <v>13</v>
      </c>
      <c r="C15" s="48" t="s">
        <v>185</v>
      </c>
      <c r="D15" s="35"/>
      <c r="E15" s="91"/>
      <c r="F15" s="93"/>
      <c r="G15" s="91"/>
      <c r="H15" s="93"/>
      <c r="I15" s="91"/>
      <c r="J15" s="93"/>
      <c r="K15" s="123" t="s">
        <v>391</v>
      </c>
      <c r="L15" s="124"/>
      <c r="M15" s="125"/>
    </row>
    <row r="16" spans="1:13" ht="12.75" customHeight="1" thickBot="1" x14ac:dyDescent="0.4">
      <c r="A16" s="176"/>
      <c r="B16" s="50">
        <v>14</v>
      </c>
      <c r="C16" s="106" t="s">
        <v>186</v>
      </c>
      <c r="D16" s="120"/>
      <c r="E16" s="44" t="s">
        <v>215</v>
      </c>
      <c r="F16" s="4" t="s">
        <v>16</v>
      </c>
      <c r="G16" s="40" t="s">
        <v>216</v>
      </c>
      <c r="H16" s="4" t="s">
        <v>16</v>
      </c>
      <c r="I16" s="106" t="s">
        <v>217</v>
      </c>
      <c r="J16" s="115"/>
      <c r="K16" s="126"/>
      <c r="L16" s="127"/>
      <c r="M16" s="128"/>
    </row>
    <row r="17" spans="1:13" ht="12.75" customHeight="1" thickTop="1" thickBot="1" x14ac:dyDescent="0.4">
      <c r="A17" s="159" t="s">
        <v>244</v>
      </c>
      <c r="B17" s="14">
        <v>15</v>
      </c>
      <c r="C17" s="121" t="s">
        <v>187</v>
      </c>
      <c r="D17" s="122"/>
      <c r="E17" s="121"/>
      <c r="F17" s="135"/>
      <c r="G17" s="135"/>
      <c r="H17" s="135"/>
      <c r="I17" s="135"/>
      <c r="J17" s="136"/>
      <c r="K17" s="129" t="s">
        <v>390</v>
      </c>
      <c r="L17" s="130"/>
      <c r="M17" s="131"/>
    </row>
    <row r="18" spans="1:13" ht="12.75" customHeight="1" thickBot="1" x14ac:dyDescent="0.4">
      <c r="A18" s="160"/>
      <c r="B18" s="14">
        <v>16</v>
      </c>
      <c r="C18" s="31" t="s">
        <v>188</v>
      </c>
      <c r="D18" s="31" t="s">
        <v>189</v>
      </c>
      <c r="E18" s="140"/>
      <c r="F18" s="141"/>
      <c r="G18" s="142"/>
      <c r="H18" s="140"/>
      <c r="I18" s="141"/>
      <c r="J18" s="142"/>
      <c r="K18" s="132"/>
      <c r="L18" s="133"/>
      <c r="M18" s="134"/>
    </row>
    <row r="19" spans="1:13" ht="12.75" customHeight="1" thickBot="1" x14ac:dyDescent="0.4">
      <c r="A19" s="160"/>
      <c r="B19" s="14">
        <v>17</v>
      </c>
      <c r="C19" s="91" t="s">
        <v>190</v>
      </c>
      <c r="D19" s="111"/>
      <c r="E19" s="91"/>
      <c r="F19" s="143"/>
      <c r="G19" s="143"/>
      <c r="H19" s="143"/>
      <c r="I19" s="143"/>
      <c r="J19" s="111"/>
      <c r="K19" s="85"/>
      <c r="L19" s="86"/>
      <c r="M19" s="87"/>
    </row>
    <row r="20" spans="1:13" ht="12.75" customHeight="1" thickBot="1" x14ac:dyDescent="0.4">
      <c r="A20" s="160"/>
      <c r="B20" s="14">
        <v>18</v>
      </c>
      <c r="C20" s="31" t="s">
        <v>191</v>
      </c>
      <c r="D20" s="31" t="s">
        <v>192</v>
      </c>
      <c r="E20" s="140"/>
      <c r="F20" s="141"/>
      <c r="G20" s="142"/>
      <c r="H20" s="140"/>
      <c r="I20" s="141"/>
      <c r="J20" s="142"/>
      <c r="K20" s="85"/>
      <c r="L20" s="86"/>
      <c r="M20" s="87"/>
    </row>
    <row r="21" spans="1:13" ht="12.75" customHeight="1" thickBot="1" x14ac:dyDescent="0.4">
      <c r="A21" s="160"/>
      <c r="B21" s="14">
        <v>19</v>
      </c>
      <c r="C21" s="31" t="s">
        <v>193</v>
      </c>
      <c r="D21" s="31" t="s">
        <v>389</v>
      </c>
      <c r="E21" s="140"/>
      <c r="F21" s="141"/>
      <c r="G21" s="142"/>
      <c r="H21" s="140"/>
      <c r="I21" s="141"/>
      <c r="J21" s="142"/>
      <c r="K21" s="85"/>
      <c r="L21" s="86"/>
      <c r="M21" s="87"/>
    </row>
    <row r="22" spans="1:13" ht="12.75" customHeight="1" thickBot="1" x14ac:dyDescent="0.4">
      <c r="A22" s="160"/>
      <c r="B22" s="49">
        <v>20</v>
      </c>
      <c r="C22" s="91" t="s">
        <v>194</v>
      </c>
      <c r="D22" s="111"/>
      <c r="E22" s="91"/>
      <c r="F22" s="92"/>
      <c r="G22" s="92"/>
      <c r="H22" s="92"/>
      <c r="I22" s="92"/>
      <c r="J22" s="93"/>
      <c r="K22" s="85"/>
      <c r="L22" s="86"/>
      <c r="M22" s="87"/>
    </row>
    <row r="23" spans="1:13" ht="12.75" customHeight="1" thickBot="1" x14ac:dyDescent="0.4">
      <c r="A23" s="160"/>
      <c r="B23" s="51">
        <v>21</v>
      </c>
      <c r="C23" s="31" t="s">
        <v>195</v>
      </c>
      <c r="D23" s="31" t="s">
        <v>196</v>
      </c>
      <c r="E23" s="140"/>
      <c r="F23" s="141"/>
      <c r="G23" s="142"/>
      <c r="H23" s="140"/>
      <c r="I23" s="141"/>
      <c r="J23" s="142"/>
      <c r="K23" s="85"/>
      <c r="L23" s="86"/>
      <c r="M23" s="87"/>
    </row>
    <row r="24" spans="1:13" ht="12.75" customHeight="1" thickBot="1" x14ac:dyDescent="0.4">
      <c r="A24" s="176"/>
      <c r="B24" s="50">
        <v>22</v>
      </c>
      <c r="C24" s="106" t="s">
        <v>197</v>
      </c>
      <c r="D24" s="120"/>
      <c r="E24" s="106"/>
      <c r="F24" s="114"/>
      <c r="G24" s="114"/>
      <c r="H24" s="114"/>
      <c r="I24" s="114"/>
      <c r="J24" s="115"/>
      <c r="K24" s="103"/>
      <c r="L24" s="104"/>
      <c r="M24" s="105"/>
    </row>
    <row r="25" spans="1:13" ht="12.75" customHeight="1" thickTop="1" x14ac:dyDescent="0.35">
      <c r="A25" s="159" t="s">
        <v>243</v>
      </c>
      <c r="B25" s="169">
        <v>23</v>
      </c>
      <c r="C25" s="129" t="s">
        <v>198</v>
      </c>
      <c r="D25" s="131"/>
      <c r="E25" s="137" t="s">
        <v>218</v>
      </c>
      <c r="F25" s="185"/>
      <c r="G25" s="186"/>
      <c r="H25" s="5" t="s">
        <v>16</v>
      </c>
      <c r="I25" s="47" t="s">
        <v>221</v>
      </c>
      <c r="J25" s="5" t="s">
        <v>16</v>
      </c>
      <c r="K25" s="137"/>
      <c r="L25" s="138"/>
      <c r="M25" s="139"/>
    </row>
    <row r="26" spans="1:13" ht="12.75" customHeight="1" x14ac:dyDescent="0.35">
      <c r="A26" s="160"/>
      <c r="B26" s="170"/>
      <c r="C26" s="178"/>
      <c r="D26" s="179"/>
      <c r="E26" s="85" t="s">
        <v>219</v>
      </c>
      <c r="F26" s="133"/>
      <c r="G26" s="187"/>
      <c r="H26" s="5" t="s">
        <v>16</v>
      </c>
      <c r="I26" s="45" t="s">
        <v>222</v>
      </c>
      <c r="J26" s="5" t="s">
        <v>16</v>
      </c>
      <c r="K26" s="85"/>
      <c r="L26" s="86"/>
      <c r="M26" s="87"/>
    </row>
    <row r="27" spans="1:13" ht="12.75" customHeight="1" thickBot="1" x14ac:dyDescent="0.4">
      <c r="A27" s="160"/>
      <c r="B27" s="171"/>
      <c r="C27" s="180"/>
      <c r="D27" s="181"/>
      <c r="E27" s="94" t="s">
        <v>220</v>
      </c>
      <c r="F27" s="188"/>
      <c r="G27" s="189"/>
      <c r="H27" s="28" t="s">
        <v>16</v>
      </c>
      <c r="I27" s="46" t="s">
        <v>236</v>
      </c>
      <c r="J27" s="28" t="s">
        <v>16</v>
      </c>
      <c r="K27" s="85"/>
      <c r="L27" s="86"/>
      <c r="M27" s="87"/>
    </row>
    <row r="28" spans="1:13" ht="12.75" customHeight="1" thickBot="1" x14ac:dyDescent="0.4">
      <c r="A28" s="160"/>
      <c r="B28" s="14">
        <v>24</v>
      </c>
      <c r="C28" s="88" t="s">
        <v>199</v>
      </c>
      <c r="D28" s="90"/>
      <c r="E28" s="41" t="s">
        <v>224</v>
      </c>
      <c r="F28" s="5" t="s">
        <v>16</v>
      </c>
      <c r="G28" s="39" t="s">
        <v>225</v>
      </c>
      <c r="H28" s="5" t="s">
        <v>16</v>
      </c>
      <c r="I28" s="116"/>
      <c r="J28" s="117"/>
      <c r="K28" s="85"/>
      <c r="L28" s="86"/>
      <c r="M28" s="87"/>
    </row>
    <row r="29" spans="1:13" ht="12.75" customHeight="1" thickBot="1" x14ac:dyDescent="0.4">
      <c r="A29" s="160"/>
      <c r="B29" s="14">
        <v>25</v>
      </c>
      <c r="C29" s="88" t="s">
        <v>200</v>
      </c>
      <c r="D29" s="90"/>
      <c r="E29" s="37" t="s">
        <v>226</v>
      </c>
      <c r="F29" s="21" t="s">
        <v>16</v>
      </c>
      <c r="G29" s="37" t="str">
        <f>"NO"</f>
        <v>NO</v>
      </c>
      <c r="H29" s="20" t="s">
        <v>16</v>
      </c>
      <c r="I29" s="39" t="s">
        <v>227</v>
      </c>
      <c r="J29" s="21" t="s">
        <v>16</v>
      </c>
      <c r="K29" s="85"/>
      <c r="L29" s="86"/>
      <c r="M29" s="87"/>
    </row>
    <row r="30" spans="1:13" ht="12.75" customHeight="1" thickBot="1" x14ac:dyDescent="0.4">
      <c r="A30" s="160"/>
      <c r="B30" s="49">
        <v>26</v>
      </c>
      <c r="C30" s="48" t="s">
        <v>201</v>
      </c>
      <c r="D30" s="35"/>
      <c r="E30" s="91"/>
      <c r="F30" s="92"/>
      <c r="G30" s="92"/>
      <c r="H30" s="92"/>
      <c r="I30" s="92"/>
      <c r="J30" s="93"/>
      <c r="K30" s="85"/>
      <c r="L30" s="86"/>
      <c r="M30" s="87"/>
    </row>
    <row r="31" spans="1:13" ht="12.75" customHeight="1" thickBot="1" x14ac:dyDescent="0.4">
      <c r="A31" s="160"/>
      <c r="B31" s="49">
        <v>27</v>
      </c>
      <c r="C31" s="118" t="s">
        <v>202</v>
      </c>
      <c r="D31" s="119"/>
      <c r="E31" s="54"/>
      <c r="F31" s="26" t="s">
        <v>25</v>
      </c>
      <c r="G31" s="54"/>
      <c r="H31" s="25" t="s">
        <v>26</v>
      </c>
      <c r="I31" s="39" t="s">
        <v>27</v>
      </c>
      <c r="J31" s="27" t="s">
        <v>16</v>
      </c>
      <c r="K31" s="85"/>
      <c r="L31" s="86"/>
      <c r="M31" s="87"/>
    </row>
    <row r="32" spans="1:13" ht="12.75" customHeight="1" thickBot="1" x14ac:dyDescent="0.4">
      <c r="A32" s="160"/>
      <c r="B32" s="51">
        <v>28</v>
      </c>
      <c r="C32" s="39" t="s">
        <v>228</v>
      </c>
      <c r="D32" s="31"/>
      <c r="E32" s="91"/>
      <c r="F32" s="92"/>
      <c r="G32" s="92"/>
      <c r="H32" s="92"/>
      <c r="I32" s="92"/>
      <c r="J32" s="93"/>
      <c r="K32" s="85"/>
      <c r="L32" s="86"/>
      <c r="M32" s="87"/>
    </row>
    <row r="33" spans="1:13" ht="12.75" customHeight="1" thickBot="1" x14ac:dyDescent="0.4">
      <c r="A33" s="160"/>
      <c r="B33" s="49">
        <v>29</v>
      </c>
      <c r="C33" s="39" t="s">
        <v>203</v>
      </c>
      <c r="D33" s="31"/>
      <c r="E33" s="91"/>
      <c r="F33" s="92"/>
      <c r="G33" s="92"/>
      <c r="H33" s="92"/>
      <c r="I33" s="92"/>
      <c r="J33" s="93"/>
      <c r="K33" s="85"/>
      <c r="L33" s="86"/>
      <c r="M33" s="87"/>
    </row>
    <row r="34" spans="1:13" ht="12.75" customHeight="1" thickBot="1" x14ac:dyDescent="0.4">
      <c r="A34" s="160"/>
      <c r="B34" s="12">
        <v>30</v>
      </c>
      <c r="C34" s="91" t="s">
        <v>204</v>
      </c>
      <c r="D34" s="111"/>
      <c r="E34" s="39" t="s">
        <v>215</v>
      </c>
      <c r="F34" s="20" t="s">
        <v>16</v>
      </c>
      <c r="G34" s="39" t="s">
        <v>216</v>
      </c>
      <c r="H34" s="27" t="s">
        <v>16</v>
      </c>
      <c r="I34" s="91"/>
      <c r="J34" s="93"/>
      <c r="K34" s="85"/>
      <c r="L34" s="86"/>
      <c r="M34" s="87"/>
    </row>
    <row r="35" spans="1:13" ht="12.75" customHeight="1" thickBot="1" x14ac:dyDescent="0.4">
      <c r="A35" s="160"/>
      <c r="B35" s="12">
        <v>31</v>
      </c>
      <c r="C35" s="91" t="s">
        <v>205</v>
      </c>
      <c r="D35" s="111"/>
      <c r="E35" s="39" t="s">
        <v>215</v>
      </c>
      <c r="F35" s="20" t="s">
        <v>16</v>
      </c>
      <c r="G35" s="39" t="s">
        <v>216</v>
      </c>
      <c r="H35" s="27" t="s">
        <v>16</v>
      </c>
      <c r="I35" s="91"/>
      <c r="J35" s="93"/>
      <c r="K35" s="85"/>
      <c r="L35" s="86"/>
      <c r="M35" s="87"/>
    </row>
    <row r="36" spans="1:13" ht="12.75" customHeight="1" thickBot="1" x14ac:dyDescent="0.4">
      <c r="A36" s="161"/>
      <c r="B36" s="172">
        <v>32</v>
      </c>
      <c r="C36" s="100" t="s">
        <v>206</v>
      </c>
      <c r="D36" s="31" t="s">
        <v>229</v>
      </c>
      <c r="E36" s="91"/>
      <c r="F36" s="92"/>
      <c r="G36" s="92"/>
      <c r="H36" s="92"/>
      <c r="I36" s="92"/>
      <c r="J36" s="93"/>
      <c r="K36" s="85"/>
      <c r="L36" s="113"/>
      <c r="M36" s="87"/>
    </row>
    <row r="37" spans="1:13" ht="12.75" customHeight="1" thickBot="1" x14ac:dyDescent="0.4">
      <c r="A37" s="162"/>
      <c r="B37" s="173"/>
      <c r="C37" s="182"/>
      <c r="D37" s="33" t="s">
        <v>230</v>
      </c>
      <c r="E37" s="106"/>
      <c r="F37" s="114"/>
      <c r="G37" s="114"/>
      <c r="H37" s="114"/>
      <c r="I37" s="114"/>
      <c r="J37" s="115"/>
      <c r="K37" s="103"/>
      <c r="L37" s="104"/>
      <c r="M37" s="105"/>
    </row>
    <row r="38" spans="1:13" ht="12.75" customHeight="1" thickTop="1" thickBot="1" x14ac:dyDescent="0.4">
      <c r="A38" s="159" t="s">
        <v>242</v>
      </c>
      <c r="B38" s="169">
        <v>33</v>
      </c>
      <c r="C38" s="174" t="s">
        <v>207</v>
      </c>
      <c r="D38" s="1" t="s">
        <v>231</v>
      </c>
      <c r="E38" s="22" t="str">
        <f>"5/2"</f>
        <v>5/2</v>
      </c>
      <c r="F38" s="5" t="s">
        <v>16</v>
      </c>
      <c r="G38" s="22" t="str">
        <f>"3/2"</f>
        <v>3/2</v>
      </c>
      <c r="H38" s="23" t="s">
        <v>16</v>
      </c>
      <c r="I38" s="43" t="s">
        <v>236</v>
      </c>
      <c r="J38" s="5" t="s">
        <v>16</v>
      </c>
      <c r="K38" s="108"/>
      <c r="L38" s="109"/>
      <c r="M38" s="110"/>
    </row>
    <row r="39" spans="1:13" ht="12.75" customHeight="1" thickBot="1" x14ac:dyDescent="0.4">
      <c r="A39" s="160"/>
      <c r="B39" s="170"/>
      <c r="C39" s="101"/>
      <c r="D39" s="42" t="s">
        <v>202</v>
      </c>
      <c r="E39" s="54"/>
      <c r="F39" s="26" t="s">
        <v>25</v>
      </c>
      <c r="G39" s="54"/>
      <c r="H39" s="25" t="s">
        <v>26</v>
      </c>
      <c r="I39" s="39" t="s">
        <v>27</v>
      </c>
      <c r="J39" s="27" t="s">
        <v>16</v>
      </c>
      <c r="K39" s="85"/>
      <c r="L39" s="86"/>
      <c r="M39" s="87"/>
    </row>
    <row r="40" spans="1:13" ht="12.75" customHeight="1" thickBot="1" x14ac:dyDescent="0.4">
      <c r="A40" s="160"/>
      <c r="B40" s="170"/>
      <c r="C40" s="101"/>
      <c r="D40" s="42" t="s">
        <v>232</v>
      </c>
      <c r="E40" s="91" t="s">
        <v>28</v>
      </c>
      <c r="F40" s="92"/>
      <c r="G40" s="92"/>
      <c r="H40" s="92"/>
      <c r="I40" s="92"/>
      <c r="J40" s="93"/>
      <c r="K40" s="85"/>
      <c r="L40" s="86"/>
      <c r="M40" s="87"/>
    </row>
    <row r="41" spans="1:13" ht="12.75" customHeight="1" thickBot="1" x14ac:dyDescent="0.4">
      <c r="A41" s="160"/>
      <c r="B41" s="170"/>
      <c r="C41" s="101"/>
      <c r="D41" s="31" t="s">
        <v>233</v>
      </c>
      <c r="E41" s="39" t="s">
        <v>29</v>
      </c>
      <c r="F41" s="20" t="s">
        <v>16</v>
      </c>
      <c r="G41" s="39" t="s">
        <v>30</v>
      </c>
      <c r="H41" s="28" t="s">
        <v>16</v>
      </c>
      <c r="I41" s="116"/>
      <c r="J41" s="117"/>
      <c r="K41" s="85"/>
      <c r="L41" s="86"/>
      <c r="M41" s="87"/>
    </row>
    <row r="42" spans="1:13" ht="12.75" customHeight="1" thickBot="1" x14ac:dyDescent="0.4">
      <c r="A42" s="160"/>
      <c r="B42" s="171"/>
      <c r="C42" s="112"/>
      <c r="D42" s="7" t="s">
        <v>155</v>
      </c>
      <c r="E42" s="39" t="s">
        <v>234</v>
      </c>
      <c r="F42" s="28" t="s">
        <v>16</v>
      </c>
      <c r="G42" s="39" t="s">
        <v>235</v>
      </c>
      <c r="H42" s="20" t="s">
        <v>16</v>
      </c>
      <c r="I42" s="39" t="s">
        <v>236</v>
      </c>
      <c r="J42" s="28" t="s">
        <v>16</v>
      </c>
      <c r="K42" s="94"/>
      <c r="L42" s="95"/>
      <c r="M42" s="96"/>
    </row>
    <row r="43" spans="1:13" ht="12.75" customHeight="1" thickBot="1" x14ac:dyDescent="0.4">
      <c r="A43" s="160"/>
      <c r="B43" s="172">
        <v>34</v>
      </c>
      <c r="C43" s="100" t="s">
        <v>208</v>
      </c>
      <c r="D43" s="31" t="s">
        <v>231</v>
      </c>
      <c r="E43" s="91"/>
      <c r="F43" s="92"/>
      <c r="G43" s="92"/>
      <c r="H43" s="92"/>
      <c r="I43" s="92"/>
      <c r="J43" s="93"/>
      <c r="K43" s="97"/>
      <c r="L43" s="98"/>
      <c r="M43" s="99"/>
    </row>
    <row r="44" spans="1:13" ht="12.75" customHeight="1" thickBot="1" x14ac:dyDescent="0.4">
      <c r="A44" s="160"/>
      <c r="B44" s="170"/>
      <c r="C44" s="101"/>
      <c r="D44" s="1" t="s">
        <v>202</v>
      </c>
      <c r="E44" s="54"/>
      <c r="F44" s="26" t="s">
        <v>25</v>
      </c>
      <c r="G44" s="54"/>
      <c r="H44" s="25" t="s">
        <v>26</v>
      </c>
      <c r="I44" s="39" t="s">
        <v>27</v>
      </c>
      <c r="J44" s="27" t="s">
        <v>16</v>
      </c>
      <c r="K44" s="85"/>
      <c r="L44" s="86"/>
      <c r="M44" s="87"/>
    </row>
    <row r="45" spans="1:13" ht="12.75" customHeight="1" thickBot="1" x14ac:dyDescent="0.4">
      <c r="A45" s="160"/>
      <c r="B45" s="170"/>
      <c r="C45" s="101"/>
      <c r="D45" s="55" t="s">
        <v>232</v>
      </c>
      <c r="E45" s="91" t="s">
        <v>28</v>
      </c>
      <c r="F45" s="92"/>
      <c r="G45" s="92"/>
      <c r="H45" s="92"/>
      <c r="I45" s="92"/>
      <c r="J45" s="93"/>
      <c r="K45" s="85"/>
      <c r="L45" s="86"/>
      <c r="M45" s="87"/>
    </row>
    <row r="46" spans="1:13" ht="12.75" customHeight="1" thickBot="1" x14ac:dyDescent="0.4">
      <c r="A46" s="160"/>
      <c r="B46" s="170"/>
      <c r="C46" s="101"/>
      <c r="D46" s="31" t="s">
        <v>233</v>
      </c>
      <c r="E46" s="39" t="s">
        <v>29</v>
      </c>
      <c r="F46" s="20" t="s">
        <v>16</v>
      </c>
      <c r="G46" s="39" t="s">
        <v>30</v>
      </c>
      <c r="H46" s="5" t="s">
        <v>16</v>
      </c>
      <c r="I46" s="91"/>
      <c r="J46" s="117"/>
      <c r="K46" s="85"/>
      <c r="L46" s="86"/>
      <c r="M46" s="87"/>
    </row>
    <row r="47" spans="1:13" ht="12.75" customHeight="1" thickBot="1" x14ac:dyDescent="0.4">
      <c r="A47" s="160"/>
      <c r="B47" s="171"/>
      <c r="C47" s="112"/>
      <c r="D47" s="31" t="s">
        <v>237</v>
      </c>
      <c r="E47" s="39" t="s">
        <v>238</v>
      </c>
      <c r="F47" s="21" t="s">
        <v>16</v>
      </c>
      <c r="G47" s="39" t="s">
        <v>239</v>
      </c>
      <c r="H47" s="20" t="s">
        <v>16</v>
      </c>
      <c r="I47" s="39" t="s">
        <v>240</v>
      </c>
      <c r="J47" s="21" t="s">
        <v>16</v>
      </c>
      <c r="K47" s="94"/>
      <c r="L47" s="95"/>
      <c r="M47" s="96"/>
    </row>
    <row r="48" spans="1:13" ht="12.75" customHeight="1" thickBot="1" x14ac:dyDescent="0.4">
      <c r="A48" s="160"/>
      <c r="B48" s="172">
        <v>35</v>
      </c>
      <c r="C48" s="100" t="s">
        <v>209</v>
      </c>
      <c r="D48" s="1" t="s">
        <v>231</v>
      </c>
      <c r="E48" s="39" t="s">
        <v>79</v>
      </c>
      <c r="F48" s="5" t="s">
        <v>16</v>
      </c>
      <c r="G48" s="39" t="s">
        <v>59</v>
      </c>
      <c r="H48" s="5" t="s">
        <v>16</v>
      </c>
      <c r="I48" s="39" t="s">
        <v>236</v>
      </c>
      <c r="J48" s="28" t="s">
        <v>16</v>
      </c>
      <c r="K48" s="97"/>
      <c r="L48" s="98"/>
      <c r="M48" s="99"/>
    </row>
    <row r="49" spans="1:13" ht="12.75" customHeight="1" thickBot="1" x14ac:dyDescent="0.4">
      <c r="A49" s="160"/>
      <c r="B49" s="170"/>
      <c r="C49" s="101"/>
      <c r="D49" s="42" t="s">
        <v>37</v>
      </c>
      <c r="E49" s="39" t="s">
        <v>38</v>
      </c>
      <c r="F49" s="27" t="s">
        <v>16</v>
      </c>
      <c r="G49" s="91" t="s">
        <v>241</v>
      </c>
      <c r="H49" s="92"/>
      <c r="I49" s="92"/>
      <c r="J49" s="93"/>
      <c r="K49" s="85"/>
      <c r="L49" s="86"/>
      <c r="M49" s="87"/>
    </row>
    <row r="50" spans="1:13" ht="12.75" customHeight="1" thickBot="1" x14ac:dyDescent="0.4">
      <c r="A50" s="160"/>
      <c r="B50" s="170"/>
      <c r="C50" s="101"/>
      <c r="D50" s="31" t="s">
        <v>232</v>
      </c>
      <c r="E50" s="91" t="s">
        <v>28</v>
      </c>
      <c r="F50" s="92"/>
      <c r="G50" s="92"/>
      <c r="H50" s="92"/>
      <c r="I50" s="92"/>
      <c r="J50" s="93"/>
      <c r="K50" s="85"/>
      <c r="L50" s="86"/>
      <c r="M50" s="87"/>
    </row>
    <row r="51" spans="1:13" ht="12.75" customHeight="1" thickBot="1" x14ac:dyDescent="0.4">
      <c r="A51" s="176"/>
      <c r="B51" s="173"/>
      <c r="C51" s="102"/>
      <c r="D51" s="2" t="s">
        <v>233</v>
      </c>
      <c r="E51" s="40" t="s">
        <v>29</v>
      </c>
      <c r="F51" s="4" t="s">
        <v>16</v>
      </c>
      <c r="G51" s="40" t="s">
        <v>30</v>
      </c>
      <c r="H51" s="6" t="s">
        <v>16</v>
      </c>
      <c r="I51" s="106"/>
      <c r="J51" s="107"/>
      <c r="K51" s="103"/>
      <c r="L51" s="104"/>
      <c r="M51" s="105"/>
    </row>
    <row r="52" spans="1:13" ht="12.75" customHeight="1" thickTop="1" x14ac:dyDescent="0.35">
      <c r="A52" s="159" t="s">
        <v>223</v>
      </c>
      <c r="B52" s="169">
        <v>36</v>
      </c>
      <c r="C52" s="137"/>
      <c r="D52" s="138"/>
      <c r="E52" s="167"/>
      <c r="F52" s="167"/>
      <c r="G52" s="167"/>
      <c r="H52" s="167"/>
      <c r="I52" s="167"/>
      <c r="J52" s="167"/>
      <c r="K52" s="167"/>
      <c r="L52" s="167"/>
      <c r="M52" s="168"/>
    </row>
    <row r="53" spans="1:13" ht="12.75" customHeight="1" x14ac:dyDescent="0.35">
      <c r="A53" s="160"/>
      <c r="B53" s="170"/>
      <c r="C53" s="85"/>
      <c r="D53" s="163"/>
      <c r="E53" s="163"/>
      <c r="F53" s="163"/>
      <c r="G53" s="163"/>
      <c r="H53" s="163"/>
      <c r="I53" s="163"/>
      <c r="J53" s="163"/>
      <c r="K53" s="163"/>
      <c r="L53" s="163"/>
      <c r="M53" s="164"/>
    </row>
    <row r="54" spans="1:13" ht="12.75" customHeight="1" x14ac:dyDescent="0.35">
      <c r="A54" s="160"/>
      <c r="B54" s="170"/>
      <c r="C54" s="85"/>
      <c r="D54" s="163"/>
      <c r="E54" s="163"/>
      <c r="F54" s="163"/>
      <c r="G54" s="163"/>
      <c r="H54" s="163"/>
      <c r="I54" s="163"/>
      <c r="J54" s="163"/>
      <c r="K54" s="163"/>
      <c r="L54" s="163"/>
      <c r="M54" s="164"/>
    </row>
    <row r="55" spans="1:13" ht="12.75" customHeight="1" thickBot="1" x14ac:dyDescent="0.4">
      <c r="A55" s="177"/>
      <c r="B55" s="171"/>
      <c r="C55" s="94"/>
      <c r="D55" s="95"/>
      <c r="E55" s="165"/>
      <c r="F55" s="165"/>
      <c r="G55" s="165"/>
      <c r="H55" s="165"/>
      <c r="I55" s="165"/>
      <c r="J55" s="165"/>
      <c r="K55" s="165"/>
      <c r="L55" s="165"/>
      <c r="M55" s="166"/>
    </row>
    <row r="56" spans="1:13" ht="12.75" customHeight="1" thickBot="1" x14ac:dyDescent="0.4">
      <c r="A56" s="91" t="s">
        <v>210</v>
      </c>
      <c r="B56" s="92"/>
      <c r="C56" s="92"/>
      <c r="D56" s="92"/>
      <c r="E56" s="91" t="s">
        <v>212</v>
      </c>
      <c r="F56" s="92"/>
      <c r="G56" s="92"/>
      <c r="H56" s="92"/>
      <c r="I56" s="92"/>
      <c r="J56" s="92"/>
      <c r="K56" s="91" t="s">
        <v>213</v>
      </c>
      <c r="L56" s="92"/>
      <c r="M56" s="93"/>
    </row>
    <row r="57" spans="1:13" ht="12.75" customHeight="1" thickBot="1" x14ac:dyDescent="0.4">
      <c r="A57" s="91" t="s">
        <v>211</v>
      </c>
      <c r="B57" s="92"/>
      <c r="C57" s="92"/>
      <c r="D57" s="92"/>
      <c r="E57" s="91" t="s">
        <v>212</v>
      </c>
      <c r="F57" s="92"/>
      <c r="G57" s="92"/>
      <c r="H57" s="92"/>
      <c r="I57" s="92"/>
      <c r="J57" s="92"/>
      <c r="K57" s="91" t="s">
        <v>213</v>
      </c>
      <c r="L57" s="92"/>
      <c r="M57" s="93"/>
    </row>
    <row r="58" spans="1:13" ht="12.75" customHeight="1" thickBot="1" x14ac:dyDescent="0.4">
      <c r="A58" s="88" t="s">
        <v>214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90"/>
    </row>
  </sheetData>
  <mergeCells count="157">
    <mergeCell ref="A38:A51"/>
    <mergeCell ref="B38:B42"/>
    <mergeCell ref="C38:C42"/>
    <mergeCell ref="K38:M38"/>
    <mergeCell ref="K39:M39"/>
    <mergeCell ref="E40:J40"/>
    <mergeCell ref="K43:M43"/>
    <mergeCell ref="K44:M44"/>
    <mergeCell ref="E45:J45"/>
    <mergeCell ref="K46:M46"/>
    <mergeCell ref="K47:M47"/>
    <mergeCell ref="K49:M49"/>
    <mergeCell ref="E50:J50"/>
    <mergeCell ref="K50:M50"/>
    <mergeCell ref="B48:B51"/>
    <mergeCell ref="B43:B47"/>
    <mergeCell ref="K45:M45"/>
    <mergeCell ref="I46:J46"/>
    <mergeCell ref="A58:M58"/>
    <mergeCell ref="A56:D56"/>
    <mergeCell ref="E56:J56"/>
    <mergeCell ref="K56:M56"/>
    <mergeCell ref="A57:D57"/>
    <mergeCell ref="E57:J57"/>
    <mergeCell ref="K57:M57"/>
    <mergeCell ref="A52:A55"/>
    <mergeCell ref="B52:B55"/>
    <mergeCell ref="C52:M52"/>
    <mergeCell ref="C53:M53"/>
    <mergeCell ref="C54:M54"/>
    <mergeCell ref="C55:M55"/>
    <mergeCell ref="I34:J34"/>
    <mergeCell ref="K34:M34"/>
    <mergeCell ref="I51:J51"/>
    <mergeCell ref="K51:M51"/>
    <mergeCell ref="C35:D35"/>
    <mergeCell ref="I35:J35"/>
    <mergeCell ref="K35:M35"/>
    <mergeCell ref="C24:D24"/>
    <mergeCell ref="E24:J24"/>
    <mergeCell ref="K24:M24"/>
    <mergeCell ref="C48:C51"/>
    <mergeCell ref="K48:M48"/>
    <mergeCell ref="G49:J49"/>
    <mergeCell ref="C36:C37"/>
    <mergeCell ref="E36:J36"/>
    <mergeCell ref="K36:M36"/>
    <mergeCell ref="E37:J37"/>
    <mergeCell ref="K37:M37"/>
    <mergeCell ref="K40:M40"/>
    <mergeCell ref="I41:J41"/>
    <mergeCell ref="K41:M41"/>
    <mergeCell ref="K42:M42"/>
    <mergeCell ref="C43:C47"/>
    <mergeCell ref="E43:J43"/>
    <mergeCell ref="A25:A37"/>
    <mergeCell ref="B25:B27"/>
    <mergeCell ref="C25:D27"/>
    <mergeCell ref="E25:G25"/>
    <mergeCell ref="K25:M25"/>
    <mergeCell ref="E26:G26"/>
    <mergeCell ref="K26:M26"/>
    <mergeCell ref="E30:J30"/>
    <mergeCell ref="K30:M30"/>
    <mergeCell ref="C31:D31"/>
    <mergeCell ref="K31:M31"/>
    <mergeCell ref="E32:J32"/>
    <mergeCell ref="K32:M32"/>
    <mergeCell ref="E27:G27"/>
    <mergeCell ref="K27:M27"/>
    <mergeCell ref="C28:D28"/>
    <mergeCell ref="I28:J28"/>
    <mergeCell ref="K28:M28"/>
    <mergeCell ref="C29:D29"/>
    <mergeCell ref="K29:M29"/>
    <mergeCell ref="B36:B37"/>
    <mergeCell ref="E33:J33"/>
    <mergeCell ref="K33:M33"/>
    <mergeCell ref="C34:D34"/>
    <mergeCell ref="H23:J23"/>
    <mergeCell ref="K23:M23"/>
    <mergeCell ref="K19:M19"/>
    <mergeCell ref="E20:G20"/>
    <mergeCell ref="H20:J20"/>
    <mergeCell ref="K20:M20"/>
    <mergeCell ref="E21:G21"/>
    <mergeCell ref="H21:J21"/>
    <mergeCell ref="K21:M21"/>
    <mergeCell ref="C16:D16"/>
    <mergeCell ref="I16:J16"/>
    <mergeCell ref="A17:A24"/>
    <mergeCell ref="C17:D17"/>
    <mergeCell ref="E17:J17"/>
    <mergeCell ref="K17:M18"/>
    <mergeCell ref="E18:G18"/>
    <mergeCell ref="H18:J18"/>
    <mergeCell ref="C19:D19"/>
    <mergeCell ref="E19:J19"/>
    <mergeCell ref="A3:A16"/>
    <mergeCell ref="C3:D3"/>
    <mergeCell ref="E3:J3"/>
    <mergeCell ref="K3:M3"/>
    <mergeCell ref="C4:D4"/>
    <mergeCell ref="E4:J4"/>
    <mergeCell ref="K4:M4"/>
    <mergeCell ref="C5:D5"/>
    <mergeCell ref="E5:J5"/>
    <mergeCell ref="K5:M5"/>
    <mergeCell ref="C22:D22"/>
    <mergeCell ref="E22:J22"/>
    <mergeCell ref="K22:M22"/>
    <mergeCell ref="E23:G23"/>
    <mergeCell ref="E14:F14"/>
    <mergeCell ref="G14:H14"/>
    <mergeCell ref="I14:J14"/>
    <mergeCell ref="K14:M14"/>
    <mergeCell ref="E15:F15"/>
    <mergeCell ref="G15:H15"/>
    <mergeCell ref="I15:J15"/>
    <mergeCell ref="K15:M16"/>
    <mergeCell ref="E12:F12"/>
    <mergeCell ref="G12:H12"/>
    <mergeCell ref="I12:J12"/>
    <mergeCell ref="K12:M12"/>
    <mergeCell ref="C13:D13"/>
    <mergeCell ref="E13:F13"/>
    <mergeCell ref="G13:H13"/>
    <mergeCell ref="I13:J13"/>
    <mergeCell ref="K13:M13"/>
    <mergeCell ref="C10:D10"/>
    <mergeCell ref="I10:J10"/>
    <mergeCell ref="K10:M10"/>
    <mergeCell ref="C11:D11"/>
    <mergeCell ref="E11:J11"/>
    <mergeCell ref="K11:M11"/>
    <mergeCell ref="E9:F9"/>
    <mergeCell ref="G9:H9"/>
    <mergeCell ref="I9:J9"/>
    <mergeCell ref="K9:M9"/>
    <mergeCell ref="C6:D6"/>
    <mergeCell ref="E6:J6"/>
    <mergeCell ref="K6:M6"/>
    <mergeCell ref="C7:D7"/>
    <mergeCell ref="E7:J7"/>
    <mergeCell ref="K7:M7"/>
    <mergeCell ref="A1:D1"/>
    <mergeCell ref="E1:J1"/>
    <mergeCell ref="K1:M1"/>
    <mergeCell ref="A2:B2"/>
    <mergeCell ref="E2:F2"/>
    <mergeCell ref="G2:H2"/>
    <mergeCell ref="I2:J2"/>
    <mergeCell ref="K2:M2"/>
    <mergeCell ref="E8:F8"/>
    <mergeCell ref="G8:H8"/>
    <mergeCell ref="I8:J8"/>
    <mergeCell ref="K8:M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M58"/>
  <sheetViews>
    <sheetView workbookViewId="0">
      <selection activeCell="K17" sqref="K17:M18"/>
    </sheetView>
  </sheetViews>
  <sheetFormatPr defaultColWidth="10.90625" defaultRowHeight="14.5" x14ac:dyDescent="0.35"/>
  <cols>
    <col min="1" max="1" width="3.1796875" customWidth="1"/>
    <col min="2" max="2" width="2.7265625" customWidth="1"/>
    <col min="3" max="3" width="12.7265625" customWidth="1"/>
    <col min="4" max="4" width="11.26953125" customWidth="1"/>
    <col min="5" max="5" width="8.7265625" customWidth="1"/>
    <col min="6" max="6" width="3" bestFit="1" customWidth="1"/>
    <col min="7" max="7" width="8.7265625" customWidth="1"/>
    <col min="8" max="8" width="3" bestFit="1" customWidth="1"/>
    <col min="9" max="9" width="8.7265625" customWidth="1"/>
    <col min="10" max="10" width="3" bestFit="1" customWidth="1"/>
    <col min="11" max="11" width="11.453125" customWidth="1"/>
    <col min="12" max="12" width="10.26953125" customWidth="1"/>
    <col min="13" max="13" width="9.453125" customWidth="1"/>
  </cols>
  <sheetData>
    <row r="1" spans="1:13" ht="12.75" customHeight="1" thickBot="1" x14ac:dyDescent="0.4">
      <c r="A1" s="149" t="s">
        <v>107</v>
      </c>
      <c r="B1" s="150"/>
      <c r="C1" s="150"/>
      <c r="D1" s="151"/>
      <c r="E1" s="149" t="s">
        <v>312</v>
      </c>
      <c r="F1" s="114"/>
      <c r="G1" s="114"/>
      <c r="H1" s="114"/>
      <c r="I1" s="114"/>
      <c r="J1" s="115"/>
      <c r="K1" s="149" t="s">
        <v>313</v>
      </c>
      <c r="L1" s="150"/>
      <c r="M1" s="151"/>
    </row>
    <row r="2" spans="1:13" ht="12.75" customHeight="1" thickTop="1" thickBot="1" x14ac:dyDescent="0.4">
      <c r="A2" s="152" t="s">
        <v>314</v>
      </c>
      <c r="B2" s="153"/>
      <c r="C2" s="81" t="s">
        <v>393</v>
      </c>
      <c r="D2" s="52" t="s">
        <v>315</v>
      </c>
      <c r="E2" s="152" t="s">
        <v>3</v>
      </c>
      <c r="F2" s="154"/>
      <c r="G2" s="152" t="s">
        <v>62</v>
      </c>
      <c r="H2" s="154"/>
      <c r="I2" s="152" t="s">
        <v>2</v>
      </c>
      <c r="J2" s="154"/>
      <c r="K2" s="121" t="s">
        <v>316</v>
      </c>
      <c r="L2" s="155"/>
      <c r="M2" s="122"/>
    </row>
    <row r="3" spans="1:13" ht="12.75" customHeight="1" thickBot="1" x14ac:dyDescent="0.4">
      <c r="A3" s="175" t="s">
        <v>317</v>
      </c>
      <c r="B3" s="67">
        <v>1</v>
      </c>
      <c r="C3" s="88" t="s">
        <v>318</v>
      </c>
      <c r="D3" s="90"/>
      <c r="E3" s="140"/>
      <c r="F3" s="148"/>
      <c r="G3" s="148"/>
      <c r="H3" s="148"/>
      <c r="I3" s="148"/>
      <c r="J3" s="144"/>
      <c r="K3" s="156" t="s">
        <v>319</v>
      </c>
      <c r="L3" s="157"/>
      <c r="M3" s="158"/>
    </row>
    <row r="4" spans="1:13" ht="12.75" customHeight="1" thickBot="1" x14ac:dyDescent="0.4">
      <c r="A4" s="160"/>
      <c r="B4" s="32">
        <v>2</v>
      </c>
      <c r="C4" s="91" t="s">
        <v>320</v>
      </c>
      <c r="D4" s="111"/>
      <c r="E4" s="140"/>
      <c r="F4" s="148"/>
      <c r="G4" s="148"/>
      <c r="H4" s="148"/>
      <c r="I4" s="148"/>
      <c r="J4" s="144"/>
      <c r="K4" s="85"/>
      <c r="L4" s="86"/>
      <c r="M4" s="87"/>
    </row>
    <row r="5" spans="1:13" ht="12.75" customHeight="1" thickBot="1" x14ac:dyDescent="0.4">
      <c r="A5" s="160"/>
      <c r="B5" s="12">
        <v>3</v>
      </c>
      <c r="C5" s="91" t="s">
        <v>321</v>
      </c>
      <c r="D5" s="111"/>
      <c r="E5" s="140"/>
      <c r="F5" s="148"/>
      <c r="G5" s="148"/>
      <c r="H5" s="148"/>
      <c r="I5" s="148"/>
      <c r="J5" s="144"/>
      <c r="K5" s="85"/>
      <c r="L5" s="86"/>
      <c r="M5" s="87"/>
    </row>
    <row r="6" spans="1:13" ht="12.75" customHeight="1" thickBot="1" x14ac:dyDescent="0.4">
      <c r="A6" s="160"/>
      <c r="B6" s="12">
        <v>4</v>
      </c>
      <c r="C6" s="88" t="s">
        <v>255</v>
      </c>
      <c r="D6" s="90"/>
      <c r="E6" s="140"/>
      <c r="F6" s="148"/>
      <c r="G6" s="148"/>
      <c r="H6" s="148"/>
      <c r="I6" s="148"/>
      <c r="J6" s="144"/>
      <c r="K6" s="85"/>
      <c r="L6" s="86"/>
      <c r="M6" s="87"/>
    </row>
    <row r="7" spans="1:13" ht="12.75" customHeight="1" thickBot="1" x14ac:dyDescent="0.4">
      <c r="A7" s="160"/>
      <c r="B7" s="12">
        <v>5</v>
      </c>
      <c r="C7" s="88" t="s">
        <v>322</v>
      </c>
      <c r="D7" s="90"/>
      <c r="E7" s="140"/>
      <c r="F7" s="148"/>
      <c r="G7" s="148"/>
      <c r="H7" s="148"/>
      <c r="I7" s="148"/>
      <c r="J7" s="144"/>
      <c r="K7" s="85"/>
      <c r="L7" s="86"/>
      <c r="M7" s="87"/>
    </row>
    <row r="8" spans="1:13" ht="12.75" customHeight="1" thickBot="1" x14ac:dyDescent="0.4">
      <c r="A8" s="160"/>
      <c r="B8" s="14">
        <v>6</v>
      </c>
      <c r="C8" s="58" t="s">
        <v>323</v>
      </c>
      <c r="D8" s="31"/>
      <c r="E8" s="140"/>
      <c r="F8" s="144"/>
      <c r="G8" s="140"/>
      <c r="H8" s="144"/>
      <c r="I8" s="140"/>
      <c r="J8" s="144"/>
      <c r="K8" s="85"/>
      <c r="L8" s="86"/>
      <c r="M8" s="87"/>
    </row>
    <row r="9" spans="1:13" ht="12.75" customHeight="1" thickBot="1" x14ac:dyDescent="0.4">
      <c r="A9" s="160"/>
      <c r="B9" s="14">
        <v>7</v>
      </c>
      <c r="C9" s="58" t="s">
        <v>324</v>
      </c>
      <c r="D9" s="7"/>
      <c r="E9" s="140"/>
      <c r="F9" s="144"/>
      <c r="G9" s="140"/>
      <c r="H9" s="144"/>
      <c r="I9" s="140"/>
      <c r="J9" s="144"/>
      <c r="K9" s="85"/>
      <c r="L9" s="86"/>
      <c r="M9" s="87"/>
    </row>
    <row r="10" spans="1:13" ht="12.75" customHeight="1" thickBot="1" x14ac:dyDescent="0.4">
      <c r="A10" s="160"/>
      <c r="B10" s="67">
        <v>8</v>
      </c>
      <c r="C10" s="88" t="s">
        <v>325</v>
      </c>
      <c r="D10" s="90"/>
      <c r="E10" s="58" t="s">
        <v>326</v>
      </c>
      <c r="F10" s="20" t="s">
        <v>16</v>
      </c>
      <c r="G10" s="58" t="s">
        <v>17</v>
      </c>
      <c r="H10" s="27" t="s">
        <v>16</v>
      </c>
      <c r="I10" s="183" t="s">
        <v>77</v>
      </c>
      <c r="J10" s="184"/>
      <c r="K10" s="85"/>
      <c r="L10" s="86"/>
      <c r="M10" s="87"/>
    </row>
    <row r="11" spans="1:13" ht="12.75" customHeight="1" thickBot="1" x14ac:dyDescent="0.4">
      <c r="A11" s="160"/>
      <c r="B11" s="66">
        <v>9</v>
      </c>
      <c r="C11" s="91" t="s">
        <v>327</v>
      </c>
      <c r="D11" s="111"/>
      <c r="E11" s="91"/>
      <c r="F11" s="92"/>
      <c r="G11" s="92"/>
      <c r="H11" s="92"/>
      <c r="I11" s="92"/>
      <c r="J11" s="93"/>
      <c r="K11" s="85"/>
      <c r="L11" s="86"/>
      <c r="M11" s="87"/>
    </row>
    <row r="12" spans="1:13" ht="12.75" customHeight="1" thickBot="1" x14ac:dyDescent="0.4">
      <c r="A12" s="160"/>
      <c r="B12" s="14">
        <v>10</v>
      </c>
      <c r="C12" s="58" t="s">
        <v>328</v>
      </c>
      <c r="D12" s="31"/>
      <c r="E12" s="140"/>
      <c r="F12" s="144"/>
      <c r="G12" s="140"/>
      <c r="H12" s="144"/>
      <c r="I12" s="140"/>
      <c r="J12" s="144"/>
      <c r="K12" s="85"/>
      <c r="L12" s="86"/>
      <c r="M12" s="87"/>
    </row>
    <row r="13" spans="1:13" ht="12.75" customHeight="1" thickBot="1" x14ac:dyDescent="0.4">
      <c r="A13" s="160"/>
      <c r="B13" s="14">
        <v>11</v>
      </c>
      <c r="C13" s="88" t="s">
        <v>263</v>
      </c>
      <c r="D13" s="90"/>
      <c r="E13" s="91"/>
      <c r="F13" s="93"/>
      <c r="G13" s="140"/>
      <c r="H13" s="144"/>
      <c r="I13" s="140"/>
      <c r="J13" s="144"/>
      <c r="K13" s="145"/>
      <c r="L13" s="146"/>
      <c r="M13" s="147"/>
    </row>
    <row r="14" spans="1:13" ht="12.75" customHeight="1" thickBot="1" x14ac:dyDescent="0.4">
      <c r="A14" s="160"/>
      <c r="B14" s="67">
        <v>12</v>
      </c>
      <c r="C14" s="57" t="s">
        <v>398</v>
      </c>
      <c r="D14" s="35"/>
      <c r="E14" s="140"/>
      <c r="F14" s="144"/>
      <c r="G14" s="140"/>
      <c r="H14" s="144"/>
      <c r="I14" s="140"/>
      <c r="J14" s="144"/>
      <c r="K14" s="85"/>
      <c r="L14" s="86"/>
      <c r="M14" s="87"/>
    </row>
    <row r="15" spans="1:13" ht="12.75" customHeight="1" thickBot="1" x14ac:dyDescent="0.4">
      <c r="A15" s="160"/>
      <c r="B15" s="14">
        <v>13</v>
      </c>
      <c r="C15" s="57" t="s">
        <v>397</v>
      </c>
      <c r="D15" s="35"/>
      <c r="E15" s="91"/>
      <c r="F15" s="93"/>
      <c r="G15" s="91"/>
      <c r="H15" s="93"/>
      <c r="I15" s="91"/>
      <c r="J15" s="93"/>
      <c r="K15" s="123" t="s">
        <v>395</v>
      </c>
      <c r="L15" s="124"/>
      <c r="M15" s="125"/>
    </row>
    <row r="16" spans="1:13" ht="12.75" customHeight="1" thickBot="1" x14ac:dyDescent="0.4">
      <c r="A16" s="176"/>
      <c r="B16" s="69">
        <v>14</v>
      </c>
      <c r="C16" s="106" t="s">
        <v>329</v>
      </c>
      <c r="D16" s="120"/>
      <c r="E16" s="62" t="s">
        <v>326</v>
      </c>
      <c r="F16" s="4" t="s">
        <v>16</v>
      </c>
      <c r="G16" s="63" t="s">
        <v>17</v>
      </c>
      <c r="H16" s="4" t="s">
        <v>16</v>
      </c>
      <c r="I16" s="106" t="s">
        <v>137</v>
      </c>
      <c r="J16" s="115"/>
      <c r="K16" s="126"/>
      <c r="L16" s="127"/>
      <c r="M16" s="128"/>
    </row>
    <row r="17" spans="1:13" ht="12.75" customHeight="1" thickTop="1" thickBot="1" x14ac:dyDescent="0.4">
      <c r="A17" s="159" t="s">
        <v>330</v>
      </c>
      <c r="B17" s="14">
        <v>15</v>
      </c>
      <c r="C17" s="121" t="s">
        <v>331</v>
      </c>
      <c r="D17" s="122"/>
      <c r="E17" s="121"/>
      <c r="F17" s="135"/>
      <c r="G17" s="135"/>
      <c r="H17" s="135"/>
      <c r="I17" s="135"/>
      <c r="J17" s="136"/>
      <c r="K17" s="129" t="s">
        <v>396</v>
      </c>
      <c r="L17" s="130"/>
      <c r="M17" s="131"/>
    </row>
    <row r="18" spans="1:13" ht="12.75" customHeight="1" thickBot="1" x14ac:dyDescent="0.4">
      <c r="A18" s="160"/>
      <c r="B18" s="14">
        <v>16</v>
      </c>
      <c r="C18" s="31" t="s">
        <v>332</v>
      </c>
      <c r="D18" s="31" t="s">
        <v>333</v>
      </c>
      <c r="E18" s="140"/>
      <c r="F18" s="141"/>
      <c r="G18" s="142"/>
      <c r="H18" s="140"/>
      <c r="I18" s="141"/>
      <c r="J18" s="142"/>
      <c r="K18" s="132"/>
      <c r="L18" s="133"/>
      <c r="M18" s="134"/>
    </row>
    <row r="19" spans="1:13" ht="12.75" customHeight="1" thickBot="1" x14ac:dyDescent="0.4">
      <c r="A19" s="160"/>
      <c r="B19" s="14">
        <v>17</v>
      </c>
      <c r="C19" s="91" t="s">
        <v>20</v>
      </c>
      <c r="D19" s="111"/>
      <c r="E19" s="91"/>
      <c r="F19" s="143"/>
      <c r="G19" s="143"/>
      <c r="H19" s="143"/>
      <c r="I19" s="143"/>
      <c r="J19" s="111"/>
      <c r="K19" s="85"/>
      <c r="L19" s="86"/>
      <c r="M19" s="87"/>
    </row>
    <row r="20" spans="1:13" ht="12.75" customHeight="1" thickBot="1" x14ac:dyDescent="0.4">
      <c r="A20" s="160"/>
      <c r="B20" s="14">
        <v>18</v>
      </c>
      <c r="C20" s="31" t="s">
        <v>334</v>
      </c>
      <c r="D20" s="31" t="s">
        <v>335</v>
      </c>
      <c r="E20" s="140"/>
      <c r="F20" s="141"/>
      <c r="G20" s="142"/>
      <c r="H20" s="140"/>
      <c r="I20" s="141"/>
      <c r="J20" s="142"/>
      <c r="K20" s="85"/>
      <c r="L20" s="86"/>
      <c r="M20" s="87"/>
    </row>
    <row r="21" spans="1:13" ht="12.75" customHeight="1" thickBot="1" x14ac:dyDescent="0.4">
      <c r="A21" s="160"/>
      <c r="B21" s="14">
        <v>19</v>
      </c>
      <c r="C21" s="31" t="s">
        <v>336</v>
      </c>
      <c r="D21" s="31" t="s">
        <v>399</v>
      </c>
      <c r="E21" s="140"/>
      <c r="F21" s="141"/>
      <c r="G21" s="142"/>
      <c r="H21" s="140"/>
      <c r="I21" s="141"/>
      <c r="J21" s="142"/>
      <c r="K21" s="85"/>
      <c r="L21" s="86"/>
      <c r="M21" s="87"/>
    </row>
    <row r="22" spans="1:13" ht="12.75" customHeight="1" thickBot="1" x14ac:dyDescent="0.4">
      <c r="A22" s="160"/>
      <c r="B22" s="67">
        <v>20</v>
      </c>
      <c r="C22" s="91" t="s">
        <v>337</v>
      </c>
      <c r="D22" s="111"/>
      <c r="E22" s="91"/>
      <c r="F22" s="92"/>
      <c r="G22" s="92"/>
      <c r="H22" s="92"/>
      <c r="I22" s="92"/>
      <c r="J22" s="93"/>
      <c r="K22" s="85"/>
      <c r="L22" s="86"/>
      <c r="M22" s="87"/>
    </row>
    <row r="23" spans="1:13" ht="12.75" customHeight="1" thickBot="1" x14ac:dyDescent="0.4">
      <c r="A23" s="160"/>
      <c r="B23" s="66">
        <v>21</v>
      </c>
      <c r="C23" s="31" t="s">
        <v>338</v>
      </c>
      <c r="D23" s="31" t="s">
        <v>400</v>
      </c>
      <c r="E23" s="140"/>
      <c r="F23" s="141"/>
      <c r="G23" s="142"/>
      <c r="H23" s="140"/>
      <c r="I23" s="141"/>
      <c r="J23" s="142"/>
      <c r="K23" s="85"/>
      <c r="L23" s="86"/>
      <c r="M23" s="87"/>
    </row>
    <row r="24" spans="1:13" ht="12.75" customHeight="1" thickBot="1" x14ac:dyDescent="0.4">
      <c r="A24" s="176"/>
      <c r="B24" s="69">
        <v>22</v>
      </c>
      <c r="C24" s="106" t="s">
        <v>339</v>
      </c>
      <c r="D24" s="120"/>
      <c r="E24" s="106"/>
      <c r="F24" s="114"/>
      <c r="G24" s="114"/>
      <c r="H24" s="114"/>
      <c r="I24" s="114"/>
      <c r="J24" s="115"/>
      <c r="K24" s="103"/>
      <c r="L24" s="104"/>
      <c r="M24" s="105"/>
    </row>
    <row r="25" spans="1:13" ht="12.75" customHeight="1" thickTop="1" x14ac:dyDescent="0.35">
      <c r="A25" s="159" t="s">
        <v>340</v>
      </c>
      <c r="B25" s="169">
        <v>23</v>
      </c>
      <c r="C25" s="129" t="s">
        <v>341</v>
      </c>
      <c r="D25" s="131"/>
      <c r="E25" s="137" t="s">
        <v>342</v>
      </c>
      <c r="F25" s="185"/>
      <c r="G25" s="186"/>
      <c r="H25" s="5" t="s">
        <v>16</v>
      </c>
      <c r="I25" s="65" t="s">
        <v>343</v>
      </c>
      <c r="J25" s="5" t="s">
        <v>16</v>
      </c>
      <c r="K25" s="137"/>
      <c r="L25" s="138"/>
      <c r="M25" s="139"/>
    </row>
    <row r="26" spans="1:13" ht="12.75" customHeight="1" x14ac:dyDescent="0.35">
      <c r="A26" s="160"/>
      <c r="B26" s="170"/>
      <c r="C26" s="178"/>
      <c r="D26" s="179"/>
      <c r="E26" s="85" t="s">
        <v>344</v>
      </c>
      <c r="F26" s="133"/>
      <c r="G26" s="187"/>
      <c r="H26" s="5" t="s">
        <v>16</v>
      </c>
      <c r="I26" s="56" t="s">
        <v>345</v>
      </c>
      <c r="J26" s="5" t="s">
        <v>16</v>
      </c>
      <c r="K26" s="85"/>
      <c r="L26" s="86"/>
      <c r="M26" s="87"/>
    </row>
    <row r="27" spans="1:13" ht="12.75" customHeight="1" thickBot="1" x14ac:dyDescent="0.4">
      <c r="A27" s="160"/>
      <c r="B27" s="171"/>
      <c r="C27" s="180"/>
      <c r="D27" s="181"/>
      <c r="E27" s="94" t="s">
        <v>346</v>
      </c>
      <c r="F27" s="188"/>
      <c r="G27" s="189"/>
      <c r="H27" s="28" t="s">
        <v>16</v>
      </c>
      <c r="I27" s="60" t="s">
        <v>347</v>
      </c>
      <c r="J27" s="28" t="s">
        <v>16</v>
      </c>
      <c r="K27" s="85"/>
      <c r="L27" s="86"/>
      <c r="M27" s="87"/>
    </row>
    <row r="28" spans="1:13" ht="12.75" customHeight="1" thickBot="1" x14ac:dyDescent="0.4">
      <c r="A28" s="160"/>
      <c r="B28" s="14">
        <v>24</v>
      </c>
      <c r="C28" s="88" t="s">
        <v>348</v>
      </c>
      <c r="D28" s="90"/>
      <c r="E28" s="59" t="s">
        <v>349</v>
      </c>
      <c r="F28" s="5" t="s">
        <v>16</v>
      </c>
      <c r="G28" s="58" t="s">
        <v>350</v>
      </c>
      <c r="H28" s="5" t="s">
        <v>16</v>
      </c>
      <c r="I28" s="116"/>
      <c r="J28" s="117"/>
      <c r="K28" s="85"/>
      <c r="L28" s="86"/>
      <c r="M28" s="87"/>
    </row>
    <row r="29" spans="1:13" ht="12.75" customHeight="1" thickBot="1" x14ac:dyDescent="0.4">
      <c r="A29" s="160"/>
      <c r="B29" s="14">
        <v>25</v>
      </c>
      <c r="C29" s="88" t="s">
        <v>351</v>
      </c>
      <c r="D29" s="90"/>
      <c r="E29" s="37" t="str">
        <f>"NC"</f>
        <v>NC</v>
      </c>
      <c r="F29" s="21" t="s">
        <v>16</v>
      </c>
      <c r="G29" s="37" t="s">
        <v>284</v>
      </c>
      <c r="H29" s="20" t="s">
        <v>16</v>
      </c>
      <c r="I29" s="58" t="s">
        <v>352</v>
      </c>
      <c r="J29" s="21" t="s">
        <v>16</v>
      </c>
      <c r="K29" s="85"/>
      <c r="L29" s="86"/>
      <c r="M29" s="87"/>
    </row>
    <row r="30" spans="1:13" ht="12.75" customHeight="1" thickBot="1" x14ac:dyDescent="0.4">
      <c r="A30" s="160"/>
      <c r="B30" s="67">
        <v>26</v>
      </c>
      <c r="C30" s="57" t="s">
        <v>401</v>
      </c>
      <c r="D30" s="35"/>
      <c r="E30" s="91"/>
      <c r="F30" s="92"/>
      <c r="G30" s="92"/>
      <c r="H30" s="92"/>
      <c r="I30" s="92"/>
      <c r="J30" s="93"/>
      <c r="K30" s="85"/>
      <c r="L30" s="86"/>
      <c r="M30" s="87"/>
    </row>
    <row r="31" spans="1:13" ht="12.75" customHeight="1" thickBot="1" x14ac:dyDescent="0.4">
      <c r="A31" s="160"/>
      <c r="B31" s="67">
        <v>27</v>
      </c>
      <c r="C31" s="118" t="s">
        <v>353</v>
      </c>
      <c r="D31" s="119"/>
      <c r="E31" s="68"/>
      <c r="F31" s="26" t="s">
        <v>25</v>
      </c>
      <c r="G31" s="68"/>
      <c r="H31" s="25" t="s">
        <v>26</v>
      </c>
      <c r="I31" s="58" t="s">
        <v>27</v>
      </c>
      <c r="J31" s="27" t="s">
        <v>16</v>
      </c>
      <c r="K31" s="85"/>
      <c r="L31" s="86"/>
      <c r="M31" s="87"/>
    </row>
    <row r="32" spans="1:13" ht="12.75" customHeight="1" thickBot="1" x14ac:dyDescent="0.4">
      <c r="A32" s="160"/>
      <c r="B32" s="66">
        <v>28</v>
      </c>
      <c r="C32" s="58" t="s">
        <v>402</v>
      </c>
      <c r="D32" s="31"/>
      <c r="E32" s="91"/>
      <c r="F32" s="92"/>
      <c r="G32" s="92"/>
      <c r="H32" s="92"/>
      <c r="I32" s="92"/>
      <c r="J32" s="93"/>
      <c r="K32" s="85"/>
      <c r="L32" s="86"/>
      <c r="M32" s="87"/>
    </row>
    <row r="33" spans="1:13" ht="12.75" customHeight="1" thickBot="1" x14ac:dyDescent="0.4">
      <c r="A33" s="160"/>
      <c r="B33" s="67">
        <v>29</v>
      </c>
      <c r="C33" s="58" t="s">
        <v>354</v>
      </c>
      <c r="D33" s="31"/>
      <c r="E33" s="91"/>
      <c r="F33" s="92"/>
      <c r="G33" s="92"/>
      <c r="H33" s="92"/>
      <c r="I33" s="92"/>
      <c r="J33" s="93"/>
      <c r="K33" s="85"/>
      <c r="L33" s="86"/>
      <c r="M33" s="87"/>
    </row>
    <row r="34" spans="1:13" ht="12.75" customHeight="1" thickBot="1" x14ac:dyDescent="0.4">
      <c r="A34" s="160"/>
      <c r="B34" s="12">
        <v>30</v>
      </c>
      <c r="C34" s="91" t="s">
        <v>355</v>
      </c>
      <c r="D34" s="111"/>
      <c r="E34" s="58" t="s">
        <v>326</v>
      </c>
      <c r="F34" s="20" t="s">
        <v>16</v>
      </c>
      <c r="G34" s="58" t="s">
        <v>17</v>
      </c>
      <c r="H34" s="27" t="s">
        <v>16</v>
      </c>
      <c r="I34" s="91"/>
      <c r="J34" s="93"/>
      <c r="K34" s="85"/>
      <c r="L34" s="86"/>
      <c r="M34" s="87"/>
    </row>
    <row r="35" spans="1:13" ht="12.75" customHeight="1" thickBot="1" x14ac:dyDescent="0.4">
      <c r="A35" s="160"/>
      <c r="B35" s="12">
        <v>31</v>
      </c>
      <c r="C35" s="91" t="s">
        <v>356</v>
      </c>
      <c r="D35" s="111"/>
      <c r="E35" s="58" t="s">
        <v>326</v>
      </c>
      <c r="F35" s="20" t="s">
        <v>16</v>
      </c>
      <c r="G35" s="58" t="s">
        <v>17</v>
      </c>
      <c r="H35" s="27" t="s">
        <v>16</v>
      </c>
      <c r="I35" s="91"/>
      <c r="J35" s="93"/>
      <c r="K35" s="85"/>
      <c r="L35" s="86"/>
      <c r="M35" s="87"/>
    </row>
    <row r="36" spans="1:13" ht="12.75" customHeight="1" thickBot="1" x14ac:dyDescent="0.4">
      <c r="A36" s="161"/>
      <c r="B36" s="172">
        <v>32</v>
      </c>
      <c r="C36" s="100" t="s">
        <v>357</v>
      </c>
      <c r="D36" s="31" t="s">
        <v>403</v>
      </c>
      <c r="E36" s="91"/>
      <c r="F36" s="92"/>
      <c r="G36" s="92"/>
      <c r="H36" s="92"/>
      <c r="I36" s="92"/>
      <c r="J36" s="93"/>
      <c r="K36" s="85"/>
      <c r="L36" s="113"/>
      <c r="M36" s="87"/>
    </row>
    <row r="37" spans="1:13" ht="12.75" customHeight="1" thickBot="1" x14ac:dyDescent="0.4">
      <c r="A37" s="162"/>
      <c r="B37" s="173"/>
      <c r="C37" s="182"/>
      <c r="D37" s="33" t="s">
        <v>358</v>
      </c>
      <c r="E37" s="106"/>
      <c r="F37" s="114"/>
      <c r="G37" s="114"/>
      <c r="H37" s="114"/>
      <c r="I37" s="114"/>
      <c r="J37" s="115"/>
      <c r="K37" s="103"/>
      <c r="L37" s="104"/>
      <c r="M37" s="105"/>
    </row>
    <row r="38" spans="1:13" ht="12.75" customHeight="1" thickTop="1" thickBot="1" x14ac:dyDescent="0.4">
      <c r="A38" s="159" t="s">
        <v>359</v>
      </c>
      <c r="B38" s="169">
        <v>33</v>
      </c>
      <c r="C38" s="174" t="s">
        <v>360</v>
      </c>
      <c r="D38" s="1" t="s">
        <v>299</v>
      </c>
      <c r="E38" s="22" t="str">
        <f>"5/2"</f>
        <v>5/2</v>
      </c>
      <c r="F38" s="5" t="s">
        <v>16</v>
      </c>
      <c r="G38" s="22" t="str">
        <f>"3/2"</f>
        <v>3/2</v>
      </c>
      <c r="H38" s="23" t="s">
        <v>16</v>
      </c>
      <c r="I38" s="64" t="s">
        <v>347</v>
      </c>
      <c r="J38" s="5" t="s">
        <v>16</v>
      </c>
      <c r="K38" s="108"/>
      <c r="L38" s="109"/>
      <c r="M38" s="110"/>
    </row>
    <row r="39" spans="1:13" ht="12.75" customHeight="1" thickBot="1" x14ac:dyDescent="0.4">
      <c r="A39" s="160"/>
      <c r="B39" s="170"/>
      <c r="C39" s="101"/>
      <c r="D39" s="61" t="s">
        <v>353</v>
      </c>
      <c r="E39" s="68"/>
      <c r="F39" s="26" t="s">
        <v>25</v>
      </c>
      <c r="G39" s="68"/>
      <c r="H39" s="25" t="s">
        <v>26</v>
      </c>
      <c r="I39" s="58" t="s">
        <v>27</v>
      </c>
      <c r="J39" s="27" t="s">
        <v>16</v>
      </c>
      <c r="K39" s="85"/>
      <c r="L39" s="86"/>
      <c r="M39" s="87"/>
    </row>
    <row r="40" spans="1:13" ht="12.75" customHeight="1" thickBot="1" x14ac:dyDescent="0.4">
      <c r="A40" s="160"/>
      <c r="B40" s="170"/>
      <c r="C40" s="101"/>
      <c r="D40" s="61" t="s">
        <v>404</v>
      </c>
      <c r="E40" s="91" t="s">
        <v>28</v>
      </c>
      <c r="F40" s="92"/>
      <c r="G40" s="92"/>
      <c r="H40" s="92"/>
      <c r="I40" s="92"/>
      <c r="J40" s="93"/>
      <c r="K40" s="85"/>
      <c r="L40" s="86"/>
      <c r="M40" s="87"/>
    </row>
    <row r="41" spans="1:13" ht="12.75" customHeight="1" thickBot="1" x14ac:dyDescent="0.4">
      <c r="A41" s="160"/>
      <c r="B41" s="170"/>
      <c r="C41" s="101"/>
      <c r="D41" s="31" t="s">
        <v>403</v>
      </c>
      <c r="E41" s="58" t="s">
        <v>29</v>
      </c>
      <c r="F41" s="20" t="s">
        <v>16</v>
      </c>
      <c r="G41" s="58" t="s">
        <v>30</v>
      </c>
      <c r="H41" s="28" t="s">
        <v>16</v>
      </c>
      <c r="I41" s="116"/>
      <c r="J41" s="117"/>
      <c r="K41" s="85"/>
      <c r="L41" s="86"/>
      <c r="M41" s="87"/>
    </row>
    <row r="42" spans="1:13" ht="12.75" customHeight="1" thickBot="1" x14ac:dyDescent="0.4">
      <c r="A42" s="160"/>
      <c r="B42" s="171"/>
      <c r="C42" s="112"/>
      <c r="D42" s="7" t="s">
        <v>361</v>
      </c>
      <c r="E42" s="58" t="s">
        <v>362</v>
      </c>
      <c r="F42" s="28" t="s">
        <v>16</v>
      </c>
      <c r="G42" s="58" t="s">
        <v>363</v>
      </c>
      <c r="H42" s="20" t="s">
        <v>16</v>
      </c>
      <c r="I42" s="58" t="s">
        <v>347</v>
      </c>
      <c r="J42" s="28" t="s">
        <v>16</v>
      </c>
      <c r="K42" s="94"/>
      <c r="L42" s="95"/>
      <c r="M42" s="96"/>
    </row>
    <row r="43" spans="1:13" ht="12.75" customHeight="1" thickBot="1" x14ac:dyDescent="0.4">
      <c r="A43" s="160"/>
      <c r="B43" s="172">
        <v>34</v>
      </c>
      <c r="C43" s="100" t="s">
        <v>405</v>
      </c>
      <c r="D43" s="31" t="s">
        <v>299</v>
      </c>
      <c r="E43" s="91"/>
      <c r="F43" s="92"/>
      <c r="G43" s="92"/>
      <c r="H43" s="92"/>
      <c r="I43" s="92"/>
      <c r="J43" s="93"/>
      <c r="K43" s="97"/>
      <c r="L43" s="98"/>
      <c r="M43" s="99"/>
    </row>
    <row r="44" spans="1:13" ht="12.75" customHeight="1" thickBot="1" x14ac:dyDescent="0.4">
      <c r="A44" s="160"/>
      <c r="B44" s="170"/>
      <c r="C44" s="101"/>
      <c r="D44" s="1" t="s">
        <v>353</v>
      </c>
      <c r="E44" s="68"/>
      <c r="F44" s="26" t="s">
        <v>25</v>
      </c>
      <c r="G44" s="68"/>
      <c r="H44" s="25" t="s">
        <v>26</v>
      </c>
      <c r="I44" s="58" t="s">
        <v>27</v>
      </c>
      <c r="J44" s="27" t="s">
        <v>16</v>
      </c>
      <c r="K44" s="85"/>
      <c r="L44" s="86"/>
      <c r="M44" s="87"/>
    </row>
    <row r="45" spans="1:13" ht="12.75" customHeight="1" thickBot="1" x14ac:dyDescent="0.4">
      <c r="A45" s="160"/>
      <c r="B45" s="170"/>
      <c r="C45" s="101"/>
      <c r="D45" s="80" t="s">
        <v>404</v>
      </c>
      <c r="E45" s="91" t="s">
        <v>28</v>
      </c>
      <c r="F45" s="92"/>
      <c r="G45" s="92"/>
      <c r="H45" s="92"/>
      <c r="I45" s="92"/>
      <c r="J45" s="93"/>
      <c r="K45" s="85"/>
      <c r="L45" s="86"/>
      <c r="M45" s="87"/>
    </row>
    <row r="46" spans="1:13" ht="12.75" customHeight="1" thickBot="1" x14ac:dyDescent="0.4">
      <c r="A46" s="160"/>
      <c r="B46" s="170"/>
      <c r="C46" s="101"/>
      <c r="D46" s="31" t="s">
        <v>403</v>
      </c>
      <c r="E46" s="58" t="s">
        <v>29</v>
      </c>
      <c r="F46" s="20" t="s">
        <v>16</v>
      </c>
      <c r="G46" s="58" t="s">
        <v>30</v>
      </c>
      <c r="H46" s="5" t="s">
        <v>16</v>
      </c>
      <c r="I46" s="91"/>
      <c r="J46" s="117"/>
      <c r="K46" s="85"/>
      <c r="L46" s="86"/>
      <c r="M46" s="87"/>
    </row>
    <row r="47" spans="1:13" ht="12.75" customHeight="1" thickBot="1" x14ac:dyDescent="0.4">
      <c r="A47" s="160"/>
      <c r="B47" s="171"/>
      <c r="C47" s="112"/>
      <c r="D47" s="31" t="s">
        <v>364</v>
      </c>
      <c r="E47" s="58" t="s">
        <v>365</v>
      </c>
      <c r="F47" s="21" t="s">
        <v>16</v>
      </c>
      <c r="G47" s="58" t="s">
        <v>366</v>
      </c>
      <c r="H47" s="20" t="s">
        <v>16</v>
      </c>
      <c r="I47" s="58" t="s">
        <v>367</v>
      </c>
      <c r="J47" s="21" t="s">
        <v>16</v>
      </c>
      <c r="K47" s="94"/>
      <c r="L47" s="95"/>
      <c r="M47" s="96"/>
    </row>
    <row r="48" spans="1:13" ht="12.75" customHeight="1" thickBot="1" x14ac:dyDescent="0.4">
      <c r="A48" s="160"/>
      <c r="B48" s="172">
        <v>35</v>
      </c>
      <c r="C48" s="100" t="s">
        <v>368</v>
      </c>
      <c r="D48" s="1" t="s">
        <v>299</v>
      </c>
      <c r="E48" s="58" t="s">
        <v>369</v>
      </c>
      <c r="F48" s="5" t="s">
        <v>16</v>
      </c>
      <c r="G48" s="58" t="s">
        <v>370</v>
      </c>
      <c r="H48" s="5" t="s">
        <v>16</v>
      </c>
      <c r="I48" s="58" t="s">
        <v>347</v>
      </c>
      <c r="J48" s="28" t="s">
        <v>16</v>
      </c>
      <c r="K48" s="97"/>
      <c r="L48" s="98"/>
      <c r="M48" s="99"/>
    </row>
    <row r="49" spans="1:13" ht="12.75" customHeight="1" thickBot="1" x14ac:dyDescent="0.4">
      <c r="A49" s="160"/>
      <c r="B49" s="170"/>
      <c r="C49" s="101"/>
      <c r="D49" s="61" t="s">
        <v>371</v>
      </c>
      <c r="E49" s="58" t="s">
        <v>38</v>
      </c>
      <c r="F49" s="27" t="s">
        <v>16</v>
      </c>
      <c r="G49" s="91" t="s">
        <v>372</v>
      </c>
      <c r="H49" s="92"/>
      <c r="I49" s="92"/>
      <c r="J49" s="93"/>
      <c r="K49" s="85"/>
      <c r="L49" s="86"/>
      <c r="M49" s="87"/>
    </row>
    <row r="50" spans="1:13" ht="12.75" customHeight="1" thickBot="1" x14ac:dyDescent="0.4">
      <c r="A50" s="160"/>
      <c r="B50" s="170"/>
      <c r="C50" s="101"/>
      <c r="D50" s="80" t="s">
        <v>404</v>
      </c>
      <c r="E50" s="91" t="s">
        <v>28</v>
      </c>
      <c r="F50" s="92"/>
      <c r="G50" s="92"/>
      <c r="H50" s="92"/>
      <c r="I50" s="92"/>
      <c r="J50" s="93"/>
      <c r="K50" s="85"/>
      <c r="L50" s="86"/>
      <c r="M50" s="87"/>
    </row>
    <row r="51" spans="1:13" ht="12.75" customHeight="1" thickBot="1" x14ac:dyDescent="0.4">
      <c r="A51" s="176"/>
      <c r="B51" s="173"/>
      <c r="C51" s="102"/>
      <c r="D51" s="31" t="s">
        <v>403</v>
      </c>
      <c r="E51" s="63" t="s">
        <v>29</v>
      </c>
      <c r="F51" s="4" t="s">
        <v>16</v>
      </c>
      <c r="G51" s="63" t="s">
        <v>30</v>
      </c>
      <c r="H51" s="6" t="s">
        <v>16</v>
      </c>
      <c r="I51" s="106"/>
      <c r="J51" s="107"/>
      <c r="K51" s="103"/>
      <c r="L51" s="104"/>
      <c r="M51" s="105"/>
    </row>
    <row r="52" spans="1:13" ht="12.75" customHeight="1" thickTop="1" x14ac:dyDescent="0.35">
      <c r="A52" s="159" t="s">
        <v>347</v>
      </c>
      <c r="B52" s="169">
        <v>36</v>
      </c>
      <c r="C52" s="137"/>
      <c r="D52" s="138"/>
      <c r="E52" s="167"/>
      <c r="F52" s="167"/>
      <c r="G52" s="167"/>
      <c r="H52" s="167"/>
      <c r="I52" s="167"/>
      <c r="J52" s="167"/>
      <c r="K52" s="167"/>
      <c r="L52" s="167"/>
      <c r="M52" s="168"/>
    </row>
    <row r="53" spans="1:13" ht="12.75" customHeight="1" x14ac:dyDescent="0.35">
      <c r="A53" s="160"/>
      <c r="B53" s="170"/>
      <c r="C53" s="85"/>
      <c r="D53" s="163"/>
      <c r="E53" s="163"/>
      <c r="F53" s="163"/>
      <c r="G53" s="163"/>
      <c r="H53" s="163"/>
      <c r="I53" s="163"/>
      <c r="J53" s="163"/>
      <c r="K53" s="163"/>
      <c r="L53" s="163"/>
      <c r="M53" s="164"/>
    </row>
    <row r="54" spans="1:13" ht="12.75" customHeight="1" x14ac:dyDescent="0.35">
      <c r="A54" s="160"/>
      <c r="B54" s="170"/>
      <c r="C54" s="85"/>
      <c r="D54" s="163"/>
      <c r="E54" s="163"/>
      <c r="F54" s="163"/>
      <c r="G54" s="163"/>
      <c r="H54" s="163"/>
      <c r="I54" s="163"/>
      <c r="J54" s="163"/>
      <c r="K54" s="163"/>
      <c r="L54" s="163"/>
      <c r="M54" s="164"/>
    </row>
    <row r="55" spans="1:13" ht="12.75" customHeight="1" thickBot="1" x14ac:dyDescent="0.4">
      <c r="A55" s="177"/>
      <c r="B55" s="171"/>
      <c r="C55" s="94"/>
      <c r="D55" s="95"/>
      <c r="E55" s="165"/>
      <c r="F55" s="165"/>
      <c r="G55" s="165"/>
      <c r="H55" s="165"/>
      <c r="I55" s="165"/>
      <c r="J55" s="165"/>
      <c r="K55" s="165"/>
      <c r="L55" s="165"/>
      <c r="M55" s="166"/>
    </row>
    <row r="56" spans="1:13" ht="12.75" customHeight="1" thickBot="1" x14ac:dyDescent="0.4">
      <c r="A56" s="91" t="s">
        <v>373</v>
      </c>
      <c r="B56" s="92"/>
      <c r="C56" s="92"/>
      <c r="D56" s="92"/>
      <c r="E56" s="91" t="s">
        <v>374</v>
      </c>
      <c r="F56" s="92"/>
      <c r="G56" s="92"/>
      <c r="H56" s="92"/>
      <c r="I56" s="92"/>
      <c r="J56" s="92"/>
      <c r="K56" s="91" t="s">
        <v>309</v>
      </c>
      <c r="L56" s="92"/>
      <c r="M56" s="93"/>
    </row>
    <row r="57" spans="1:13" ht="12.75" customHeight="1" thickBot="1" x14ac:dyDescent="0.4">
      <c r="A57" s="91" t="s">
        <v>375</v>
      </c>
      <c r="B57" s="92"/>
      <c r="C57" s="92"/>
      <c r="D57" s="92"/>
      <c r="E57" s="91" t="s">
        <v>374</v>
      </c>
      <c r="F57" s="92"/>
      <c r="G57" s="92"/>
      <c r="H57" s="92"/>
      <c r="I57" s="92"/>
      <c r="J57" s="92"/>
      <c r="K57" s="91" t="s">
        <v>309</v>
      </c>
      <c r="L57" s="92"/>
      <c r="M57" s="93"/>
    </row>
    <row r="58" spans="1:13" ht="12.75" customHeight="1" thickBot="1" x14ac:dyDescent="0.4">
      <c r="A58" s="88" t="s">
        <v>376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90"/>
    </row>
  </sheetData>
  <mergeCells count="157">
    <mergeCell ref="A38:A51"/>
    <mergeCell ref="B38:B42"/>
    <mergeCell ref="C38:C42"/>
    <mergeCell ref="K38:M38"/>
    <mergeCell ref="K39:M39"/>
    <mergeCell ref="E40:J40"/>
    <mergeCell ref="K43:M43"/>
    <mergeCell ref="K44:M44"/>
    <mergeCell ref="E45:J45"/>
    <mergeCell ref="K46:M46"/>
    <mergeCell ref="K47:M47"/>
    <mergeCell ref="K49:M49"/>
    <mergeCell ref="E50:J50"/>
    <mergeCell ref="K50:M50"/>
    <mergeCell ref="B48:B51"/>
    <mergeCell ref="B43:B47"/>
    <mergeCell ref="K45:M45"/>
    <mergeCell ref="I46:J46"/>
    <mergeCell ref="A58:M58"/>
    <mergeCell ref="A56:D56"/>
    <mergeCell ref="E56:J56"/>
    <mergeCell ref="K56:M56"/>
    <mergeCell ref="A57:D57"/>
    <mergeCell ref="E57:J57"/>
    <mergeCell ref="K57:M57"/>
    <mergeCell ref="A52:A55"/>
    <mergeCell ref="B52:B55"/>
    <mergeCell ref="C52:M52"/>
    <mergeCell ref="C53:M53"/>
    <mergeCell ref="C54:M54"/>
    <mergeCell ref="C55:M55"/>
    <mergeCell ref="I34:J34"/>
    <mergeCell ref="K34:M34"/>
    <mergeCell ref="I51:J51"/>
    <mergeCell ref="K51:M51"/>
    <mergeCell ref="C35:D35"/>
    <mergeCell ref="I35:J35"/>
    <mergeCell ref="K35:M35"/>
    <mergeCell ref="C24:D24"/>
    <mergeCell ref="E24:J24"/>
    <mergeCell ref="K24:M24"/>
    <mergeCell ref="C48:C51"/>
    <mergeCell ref="K48:M48"/>
    <mergeCell ref="G49:J49"/>
    <mergeCell ref="C36:C37"/>
    <mergeCell ref="E36:J36"/>
    <mergeCell ref="K36:M36"/>
    <mergeCell ref="E37:J37"/>
    <mergeCell ref="K37:M37"/>
    <mergeCell ref="K40:M40"/>
    <mergeCell ref="I41:J41"/>
    <mergeCell ref="K41:M41"/>
    <mergeCell ref="K42:M42"/>
    <mergeCell ref="C43:C47"/>
    <mergeCell ref="E43:J43"/>
    <mergeCell ref="A25:A37"/>
    <mergeCell ref="B25:B27"/>
    <mergeCell ref="C25:D27"/>
    <mergeCell ref="E25:G25"/>
    <mergeCell ref="K25:M25"/>
    <mergeCell ref="E26:G26"/>
    <mergeCell ref="K26:M26"/>
    <mergeCell ref="E30:J30"/>
    <mergeCell ref="K30:M30"/>
    <mergeCell ref="C31:D31"/>
    <mergeCell ref="K31:M31"/>
    <mergeCell ref="E32:J32"/>
    <mergeCell ref="K32:M32"/>
    <mergeCell ref="E27:G27"/>
    <mergeCell ref="K27:M27"/>
    <mergeCell ref="C28:D28"/>
    <mergeCell ref="I28:J28"/>
    <mergeCell ref="K28:M28"/>
    <mergeCell ref="C29:D29"/>
    <mergeCell ref="K29:M29"/>
    <mergeCell ref="B36:B37"/>
    <mergeCell ref="E33:J33"/>
    <mergeCell ref="K33:M33"/>
    <mergeCell ref="C34:D34"/>
    <mergeCell ref="H23:J23"/>
    <mergeCell ref="K23:M23"/>
    <mergeCell ref="K19:M19"/>
    <mergeCell ref="E20:G20"/>
    <mergeCell ref="H20:J20"/>
    <mergeCell ref="K20:M20"/>
    <mergeCell ref="E21:G21"/>
    <mergeCell ref="H21:J21"/>
    <mergeCell ref="K21:M21"/>
    <mergeCell ref="C16:D16"/>
    <mergeCell ref="I16:J16"/>
    <mergeCell ref="A17:A24"/>
    <mergeCell ref="C17:D17"/>
    <mergeCell ref="E17:J17"/>
    <mergeCell ref="K17:M18"/>
    <mergeCell ref="E18:G18"/>
    <mergeCell ref="H18:J18"/>
    <mergeCell ref="C19:D19"/>
    <mergeCell ref="E19:J19"/>
    <mergeCell ref="A3:A16"/>
    <mergeCell ref="C3:D3"/>
    <mergeCell ref="E3:J3"/>
    <mergeCell ref="K3:M3"/>
    <mergeCell ref="C4:D4"/>
    <mergeCell ref="E4:J4"/>
    <mergeCell ref="K4:M4"/>
    <mergeCell ref="C5:D5"/>
    <mergeCell ref="E5:J5"/>
    <mergeCell ref="K5:M5"/>
    <mergeCell ref="C22:D22"/>
    <mergeCell ref="E22:J22"/>
    <mergeCell ref="K22:M22"/>
    <mergeCell ref="E23:G23"/>
    <mergeCell ref="E14:F14"/>
    <mergeCell ref="G14:H14"/>
    <mergeCell ref="I14:J14"/>
    <mergeCell ref="K14:M14"/>
    <mergeCell ref="E15:F15"/>
    <mergeCell ref="G15:H15"/>
    <mergeCell ref="I15:J15"/>
    <mergeCell ref="K15:M16"/>
    <mergeCell ref="E12:F12"/>
    <mergeCell ref="G12:H12"/>
    <mergeCell ref="I12:J12"/>
    <mergeCell ref="K12:M12"/>
    <mergeCell ref="C13:D13"/>
    <mergeCell ref="E13:F13"/>
    <mergeCell ref="G13:H13"/>
    <mergeCell ref="I13:J13"/>
    <mergeCell ref="K13:M13"/>
    <mergeCell ref="C10:D10"/>
    <mergeCell ref="I10:J10"/>
    <mergeCell ref="K10:M10"/>
    <mergeCell ref="C11:D11"/>
    <mergeCell ref="E11:J11"/>
    <mergeCell ref="K11:M11"/>
    <mergeCell ref="E9:F9"/>
    <mergeCell ref="G9:H9"/>
    <mergeCell ref="I9:J9"/>
    <mergeCell ref="K9:M9"/>
    <mergeCell ref="C6:D6"/>
    <mergeCell ref="E6:J6"/>
    <mergeCell ref="K6:M6"/>
    <mergeCell ref="C7:D7"/>
    <mergeCell ref="E7:J7"/>
    <mergeCell ref="K7:M7"/>
    <mergeCell ref="A1:D1"/>
    <mergeCell ref="E1:J1"/>
    <mergeCell ref="K1:M1"/>
    <mergeCell ref="A2:B2"/>
    <mergeCell ref="E2:F2"/>
    <mergeCell ref="G2:H2"/>
    <mergeCell ref="I2:J2"/>
    <mergeCell ref="K2:M2"/>
    <mergeCell ref="E8:F8"/>
    <mergeCell ref="G8:H8"/>
    <mergeCell ref="I8:J8"/>
    <mergeCell ref="K8:M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M58"/>
  <sheetViews>
    <sheetView workbookViewId="0">
      <selection activeCell="N1" sqref="N1"/>
    </sheetView>
  </sheetViews>
  <sheetFormatPr defaultColWidth="10.90625" defaultRowHeight="14.5" x14ac:dyDescent="0.35"/>
  <cols>
    <col min="1" max="1" width="3.1796875" customWidth="1"/>
    <col min="2" max="2" width="2.7265625" customWidth="1"/>
    <col min="3" max="3" width="12.7265625" customWidth="1"/>
    <col min="4" max="4" width="11.26953125" customWidth="1"/>
    <col min="5" max="5" width="8.7265625" customWidth="1"/>
    <col min="6" max="6" width="3" bestFit="1" customWidth="1"/>
    <col min="7" max="7" width="8.7265625" customWidth="1"/>
    <col min="8" max="8" width="3" bestFit="1" customWidth="1"/>
    <col min="9" max="9" width="8.7265625" customWidth="1"/>
    <col min="10" max="10" width="3" bestFit="1" customWidth="1"/>
    <col min="11" max="11" width="11.453125" customWidth="1"/>
    <col min="12" max="12" width="10.26953125" customWidth="1"/>
    <col min="13" max="13" width="9.453125" customWidth="1"/>
  </cols>
  <sheetData>
    <row r="1" spans="1:13" ht="12.75" customHeight="1" thickBot="1" x14ac:dyDescent="0.4">
      <c r="A1" s="149" t="s">
        <v>107</v>
      </c>
      <c r="B1" s="150"/>
      <c r="C1" s="150"/>
      <c r="D1" s="151"/>
      <c r="E1" s="149" t="s">
        <v>246</v>
      </c>
      <c r="F1" s="114"/>
      <c r="G1" s="114"/>
      <c r="H1" s="114"/>
      <c r="I1" s="114"/>
      <c r="J1" s="115"/>
      <c r="K1" s="149" t="s">
        <v>69</v>
      </c>
      <c r="L1" s="150"/>
      <c r="M1" s="151"/>
    </row>
    <row r="2" spans="1:13" ht="12.75" customHeight="1" thickTop="1" thickBot="1" x14ac:dyDescent="0.4">
      <c r="A2" s="152" t="s">
        <v>247</v>
      </c>
      <c r="B2" s="153"/>
      <c r="C2" s="64" t="s">
        <v>394</v>
      </c>
      <c r="D2" s="52" t="s">
        <v>248</v>
      </c>
      <c r="E2" s="152" t="s">
        <v>3</v>
      </c>
      <c r="F2" s="154"/>
      <c r="G2" s="152" t="s">
        <v>62</v>
      </c>
      <c r="H2" s="154"/>
      <c r="I2" s="152" t="s">
        <v>2</v>
      </c>
      <c r="J2" s="154"/>
      <c r="K2" s="121" t="s">
        <v>249</v>
      </c>
      <c r="L2" s="155"/>
      <c r="M2" s="122"/>
    </row>
    <row r="3" spans="1:13" ht="12.75" customHeight="1" thickBot="1" x14ac:dyDescent="0.4">
      <c r="A3" s="175" t="s">
        <v>250</v>
      </c>
      <c r="B3" s="67">
        <v>1</v>
      </c>
      <c r="C3" s="88" t="s">
        <v>251</v>
      </c>
      <c r="D3" s="90"/>
      <c r="E3" s="140"/>
      <c r="F3" s="148"/>
      <c r="G3" s="148"/>
      <c r="H3" s="148"/>
      <c r="I3" s="148"/>
      <c r="J3" s="144"/>
      <c r="K3" s="156" t="s">
        <v>252</v>
      </c>
      <c r="L3" s="157"/>
      <c r="M3" s="158"/>
    </row>
    <row r="4" spans="1:13" ht="12.75" customHeight="1" thickBot="1" x14ac:dyDescent="0.4">
      <c r="A4" s="160"/>
      <c r="B4" s="32">
        <v>2</v>
      </c>
      <c r="C4" s="91" t="s">
        <v>253</v>
      </c>
      <c r="D4" s="111"/>
      <c r="E4" s="140"/>
      <c r="F4" s="148"/>
      <c r="G4" s="148"/>
      <c r="H4" s="148"/>
      <c r="I4" s="148"/>
      <c r="J4" s="144"/>
      <c r="K4" s="85"/>
      <c r="L4" s="86"/>
      <c r="M4" s="87"/>
    </row>
    <row r="5" spans="1:13" ht="12.75" customHeight="1" thickBot="1" x14ac:dyDescent="0.4">
      <c r="A5" s="160"/>
      <c r="B5" s="12">
        <v>3</v>
      </c>
      <c r="C5" s="91" t="s">
        <v>254</v>
      </c>
      <c r="D5" s="111"/>
      <c r="E5" s="140"/>
      <c r="F5" s="148"/>
      <c r="G5" s="148"/>
      <c r="H5" s="148"/>
      <c r="I5" s="148"/>
      <c r="J5" s="144"/>
      <c r="K5" s="85"/>
      <c r="L5" s="86"/>
      <c r="M5" s="87"/>
    </row>
    <row r="6" spans="1:13" ht="12.75" customHeight="1" thickBot="1" x14ac:dyDescent="0.4">
      <c r="A6" s="160"/>
      <c r="B6" s="12">
        <v>4</v>
      </c>
      <c r="C6" s="88" t="s">
        <v>255</v>
      </c>
      <c r="D6" s="90"/>
      <c r="E6" s="140"/>
      <c r="F6" s="148"/>
      <c r="G6" s="148"/>
      <c r="H6" s="148"/>
      <c r="I6" s="148"/>
      <c r="J6" s="144"/>
      <c r="K6" s="85"/>
      <c r="L6" s="86"/>
      <c r="M6" s="87"/>
    </row>
    <row r="7" spans="1:13" ht="12.75" customHeight="1" thickBot="1" x14ac:dyDescent="0.4">
      <c r="A7" s="160"/>
      <c r="B7" s="12">
        <v>5</v>
      </c>
      <c r="C7" s="88" t="s">
        <v>256</v>
      </c>
      <c r="D7" s="90"/>
      <c r="E7" s="140"/>
      <c r="F7" s="148"/>
      <c r="G7" s="148"/>
      <c r="H7" s="148"/>
      <c r="I7" s="148"/>
      <c r="J7" s="144"/>
      <c r="K7" s="85"/>
      <c r="L7" s="86"/>
      <c r="M7" s="87"/>
    </row>
    <row r="8" spans="1:13" ht="12.75" customHeight="1" thickBot="1" x14ac:dyDescent="0.4">
      <c r="A8" s="160"/>
      <c r="B8" s="14">
        <v>6</v>
      </c>
      <c r="C8" s="58" t="s">
        <v>257</v>
      </c>
      <c r="D8" s="31"/>
      <c r="E8" s="140"/>
      <c r="F8" s="144"/>
      <c r="G8" s="140"/>
      <c r="H8" s="144"/>
      <c r="I8" s="140"/>
      <c r="J8" s="144"/>
      <c r="K8" s="85"/>
      <c r="L8" s="86"/>
      <c r="M8" s="87"/>
    </row>
    <row r="9" spans="1:13" ht="12.75" customHeight="1" thickBot="1" x14ac:dyDescent="0.4">
      <c r="A9" s="160"/>
      <c r="B9" s="14">
        <v>7</v>
      </c>
      <c r="C9" s="58" t="s">
        <v>258</v>
      </c>
      <c r="D9" s="7"/>
      <c r="E9" s="140"/>
      <c r="F9" s="144"/>
      <c r="G9" s="140"/>
      <c r="H9" s="144"/>
      <c r="I9" s="140"/>
      <c r="J9" s="144"/>
      <c r="K9" s="85"/>
      <c r="L9" s="86"/>
      <c r="M9" s="87"/>
    </row>
    <row r="10" spans="1:13" ht="12.75" customHeight="1" thickBot="1" x14ac:dyDescent="0.4">
      <c r="A10" s="160"/>
      <c r="B10" s="67">
        <v>8</v>
      </c>
      <c r="C10" s="88" t="s">
        <v>259</v>
      </c>
      <c r="D10" s="90"/>
      <c r="E10" s="58" t="s">
        <v>260</v>
      </c>
      <c r="F10" s="20" t="s">
        <v>16</v>
      </c>
      <c r="G10" s="58" t="s">
        <v>17</v>
      </c>
      <c r="H10" s="27" t="s">
        <v>16</v>
      </c>
      <c r="I10" s="183" t="s">
        <v>77</v>
      </c>
      <c r="J10" s="184"/>
      <c r="K10" s="85"/>
      <c r="L10" s="86"/>
      <c r="M10" s="87"/>
    </row>
    <row r="11" spans="1:13" ht="12.75" customHeight="1" thickBot="1" x14ac:dyDescent="0.4">
      <c r="A11" s="160"/>
      <c r="B11" s="66">
        <v>9</v>
      </c>
      <c r="C11" s="91" t="s">
        <v>261</v>
      </c>
      <c r="D11" s="111"/>
      <c r="E11" s="91"/>
      <c r="F11" s="92"/>
      <c r="G11" s="92"/>
      <c r="H11" s="92"/>
      <c r="I11" s="92"/>
      <c r="J11" s="93"/>
      <c r="K11" s="85"/>
      <c r="L11" s="86"/>
      <c r="M11" s="87"/>
    </row>
    <row r="12" spans="1:13" ht="12.75" customHeight="1" thickBot="1" x14ac:dyDescent="0.4">
      <c r="A12" s="160"/>
      <c r="B12" s="14">
        <v>10</v>
      </c>
      <c r="C12" s="58" t="s">
        <v>262</v>
      </c>
      <c r="D12" s="31"/>
      <c r="E12" s="140"/>
      <c r="F12" s="144"/>
      <c r="G12" s="140"/>
      <c r="H12" s="144"/>
      <c r="I12" s="140"/>
      <c r="J12" s="144"/>
      <c r="K12" s="85"/>
      <c r="L12" s="86"/>
      <c r="M12" s="87"/>
    </row>
    <row r="13" spans="1:13" ht="12.75" customHeight="1" thickBot="1" x14ac:dyDescent="0.4">
      <c r="A13" s="160"/>
      <c r="B13" s="14">
        <v>11</v>
      </c>
      <c r="C13" s="88" t="s">
        <v>263</v>
      </c>
      <c r="D13" s="90"/>
      <c r="E13" s="91"/>
      <c r="F13" s="93"/>
      <c r="G13" s="140"/>
      <c r="H13" s="144"/>
      <c r="I13" s="140"/>
      <c r="J13" s="144"/>
      <c r="K13" s="145"/>
      <c r="L13" s="146"/>
      <c r="M13" s="147"/>
    </row>
    <row r="14" spans="1:13" ht="12.75" customHeight="1" thickBot="1" x14ac:dyDescent="0.4">
      <c r="A14" s="160"/>
      <c r="B14" s="67">
        <v>12</v>
      </c>
      <c r="C14" s="57" t="s">
        <v>406</v>
      </c>
      <c r="D14" s="35"/>
      <c r="E14" s="140"/>
      <c r="F14" s="144"/>
      <c r="G14" s="140"/>
      <c r="H14" s="144"/>
      <c r="I14" s="140"/>
      <c r="J14" s="144"/>
      <c r="K14" s="85"/>
      <c r="L14" s="86"/>
      <c r="M14" s="87"/>
    </row>
    <row r="15" spans="1:13" ht="12.75" customHeight="1" thickBot="1" x14ac:dyDescent="0.4">
      <c r="A15" s="160"/>
      <c r="B15" s="14">
        <v>13</v>
      </c>
      <c r="C15" s="57" t="s">
        <v>407</v>
      </c>
      <c r="D15" s="35"/>
      <c r="E15" s="91"/>
      <c r="F15" s="93"/>
      <c r="G15" s="91"/>
      <c r="H15" s="93"/>
      <c r="I15" s="91"/>
      <c r="J15" s="93"/>
      <c r="K15" s="123" t="s">
        <v>422</v>
      </c>
      <c r="L15" s="124"/>
      <c r="M15" s="125"/>
    </row>
    <row r="16" spans="1:13" ht="12.75" customHeight="1" thickBot="1" x14ac:dyDescent="0.4">
      <c r="A16" s="176"/>
      <c r="B16" s="69">
        <v>14</v>
      </c>
      <c r="C16" s="106" t="s">
        <v>264</v>
      </c>
      <c r="D16" s="120"/>
      <c r="E16" s="58" t="s">
        <v>260</v>
      </c>
      <c r="F16" s="4" t="s">
        <v>16</v>
      </c>
      <c r="G16" s="58" t="s">
        <v>17</v>
      </c>
      <c r="H16" s="4" t="s">
        <v>16</v>
      </c>
      <c r="I16" s="106" t="s">
        <v>265</v>
      </c>
      <c r="J16" s="115"/>
      <c r="K16" s="126"/>
      <c r="L16" s="127"/>
      <c r="M16" s="128"/>
    </row>
    <row r="17" spans="1:13" ht="12.75" customHeight="1" thickTop="1" thickBot="1" x14ac:dyDescent="0.4">
      <c r="A17" s="159" t="s">
        <v>266</v>
      </c>
      <c r="B17" s="14">
        <v>15</v>
      </c>
      <c r="C17" s="121" t="s">
        <v>267</v>
      </c>
      <c r="D17" s="122"/>
      <c r="E17" s="121"/>
      <c r="F17" s="135"/>
      <c r="G17" s="135"/>
      <c r="H17" s="135"/>
      <c r="I17" s="135"/>
      <c r="J17" s="136"/>
      <c r="K17" s="129" t="s">
        <v>420</v>
      </c>
      <c r="L17" s="130"/>
      <c r="M17" s="131"/>
    </row>
    <row r="18" spans="1:13" ht="12.75" customHeight="1" thickBot="1" x14ac:dyDescent="0.4">
      <c r="A18" s="160"/>
      <c r="B18" s="14">
        <v>16</v>
      </c>
      <c r="C18" s="31" t="s">
        <v>268</v>
      </c>
      <c r="D18" s="31" t="s">
        <v>269</v>
      </c>
      <c r="E18" s="140"/>
      <c r="F18" s="141"/>
      <c r="G18" s="142"/>
      <c r="H18" s="140"/>
      <c r="I18" s="141"/>
      <c r="J18" s="142"/>
      <c r="K18" s="132"/>
      <c r="L18" s="133"/>
      <c r="M18" s="134"/>
    </row>
    <row r="19" spans="1:13" ht="12.75" customHeight="1" thickBot="1" x14ac:dyDescent="0.4">
      <c r="A19" s="160"/>
      <c r="B19" s="14">
        <v>17</v>
      </c>
      <c r="C19" s="91" t="s">
        <v>270</v>
      </c>
      <c r="D19" s="111"/>
      <c r="E19" s="91"/>
      <c r="F19" s="143"/>
      <c r="G19" s="143"/>
      <c r="H19" s="143"/>
      <c r="I19" s="143"/>
      <c r="J19" s="111"/>
      <c r="K19" s="85"/>
      <c r="L19" s="86"/>
      <c r="M19" s="87"/>
    </row>
    <row r="20" spans="1:13" ht="12.75" customHeight="1" thickBot="1" x14ac:dyDescent="0.4">
      <c r="A20" s="160"/>
      <c r="B20" s="14">
        <v>18</v>
      </c>
      <c r="C20" s="31" t="s">
        <v>271</v>
      </c>
      <c r="D20" s="31" t="s">
        <v>272</v>
      </c>
      <c r="E20" s="140"/>
      <c r="F20" s="141"/>
      <c r="G20" s="142"/>
      <c r="H20" s="140"/>
      <c r="I20" s="141"/>
      <c r="J20" s="142"/>
      <c r="K20" s="85"/>
      <c r="L20" s="86"/>
      <c r="M20" s="87"/>
    </row>
    <row r="21" spans="1:13" ht="12.75" customHeight="1" thickBot="1" x14ac:dyDescent="0.4">
      <c r="A21" s="160"/>
      <c r="B21" s="14">
        <v>19</v>
      </c>
      <c r="C21" s="31" t="s">
        <v>408</v>
      </c>
      <c r="D21" s="31" t="s">
        <v>409</v>
      </c>
      <c r="E21" s="140"/>
      <c r="F21" s="141"/>
      <c r="G21" s="142"/>
      <c r="H21" s="140"/>
      <c r="I21" s="141"/>
      <c r="J21" s="142"/>
      <c r="K21" s="85"/>
      <c r="L21" s="86"/>
      <c r="M21" s="87"/>
    </row>
    <row r="22" spans="1:13" ht="12.75" customHeight="1" thickBot="1" x14ac:dyDescent="0.4">
      <c r="A22" s="160"/>
      <c r="B22" s="67">
        <v>20</v>
      </c>
      <c r="C22" s="91" t="s">
        <v>273</v>
      </c>
      <c r="D22" s="111"/>
      <c r="E22" s="91"/>
      <c r="F22" s="92"/>
      <c r="G22" s="92"/>
      <c r="H22" s="92"/>
      <c r="I22" s="92"/>
      <c r="J22" s="93"/>
      <c r="K22" s="85"/>
      <c r="L22" s="86"/>
      <c r="M22" s="87"/>
    </row>
    <row r="23" spans="1:13" ht="12.75" customHeight="1" thickBot="1" x14ac:dyDescent="0.4">
      <c r="A23" s="160"/>
      <c r="B23" s="66">
        <v>21</v>
      </c>
      <c r="C23" s="31" t="s">
        <v>417</v>
      </c>
      <c r="D23" s="31" t="s">
        <v>410</v>
      </c>
      <c r="E23" s="140"/>
      <c r="F23" s="141"/>
      <c r="G23" s="142"/>
      <c r="H23" s="140"/>
      <c r="I23" s="141"/>
      <c r="J23" s="142"/>
      <c r="K23" s="85"/>
      <c r="L23" s="86"/>
      <c r="M23" s="87"/>
    </row>
    <row r="24" spans="1:13" ht="12.75" customHeight="1" thickBot="1" x14ac:dyDescent="0.4">
      <c r="A24" s="176"/>
      <c r="B24" s="69">
        <v>22</v>
      </c>
      <c r="C24" s="106" t="s">
        <v>274</v>
      </c>
      <c r="D24" s="120"/>
      <c r="E24" s="106"/>
      <c r="F24" s="114"/>
      <c r="G24" s="114"/>
      <c r="H24" s="114"/>
      <c r="I24" s="114"/>
      <c r="J24" s="115"/>
      <c r="K24" s="103"/>
      <c r="L24" s="104"/>
      <c r="M24" s="105"/>
    </row>
    <row r="25" spans="1:13" ht="12.75" customHeight="1" thickTop="1" x14ac:dyDescent="0.35">
      <c r="A25" s="159" t="s">
        <v>275</v>
      </c>
      <c r="B25" s="169">
        <v>23</v>
      </c>
      <c r="C25" s="129" t="s">
        <v>276</v>
      </c>
      <c r="D25" s="131"/>
      <c r="E25" s="137" t="s">
        <v>277</v>
      </c>
      <c r="F25" s="185"/>
      <c r="G25" s="186"/>
      <c r="H25" s="5" t="s">
        <v>16</v>
      </c>
      <c r="I25" s="65" t="s">
        <v>421</v>
      </c>
      <c r="J25" s="5" t="s">
        <v>16</v>
      </c>
      <c r="K25" s="137"/>
      <c r="L25" s="138"/>
      <c r="M25" s="139"/>
    </row>
    <row r="26" spans="1:13" ht="12.75" customHeight="1" x14ac:dyDescent="0.35">
      <c r="A26" s="160"/>
      <c r="B26" s="170"/>
      <c r="C26" s="178"/>
      <c r="D26" s="179"/>
      <c r="E26" s="85" t="s">
        <v>278</v>
      </c>
      <c r="F26" s="133"/>
      <c r="G26" s="187"/>
      <c r="H26" s="5" t="s">
        <v>16</v>
      </c>
      <c r="I26" s="56" t="s">
        <v>279</v>
      </c>
      <c r="J26" s="5" t="s">
        <v>16</v>
      </c>
      <c r="K26" s="85"/>
      <c r="L26" s="86"/>
      <c r="M26" s="87"/>
    </row>
    <row r="27" spans="1:13" ht="12.75" customHeight="1" thickBot="1" x14ac:dyDescent="0.4">
      <c r="A27" s="160"/>
      <c r="B27" s="171"/>
      <c r="C27" s="180"/>
      <c r="D27" s="181"/>
      <c r="E27" s="94" t="s">
        <v>280</v>
      </c>
      <c r="F27" s="188"/>
      <c r="G27" s="189"/>
      <c r="H27" s="28" t="s">
        <v>16</v>
      </c>
      <c r="I27" s="60" t="s">
        <v>281</v>
      </c>
      <c r="J27" s="28" t="s">
        <v>16</v>
      </c>
      <c r="K27" s="85"/>
      <c r="L27" s="86"/>
      <c r="M27" s="87"/>
    </row>
    <row r="28" spans="1:13" ht="12.75" customHeight="1" thickBot="1" x14ac:dyDescent="0.4">
      <c r="A28" s="160"/>
      <c r="B28" s="14">
        <v>24</v>
      </c>
      <c r="C28" s="88" t="s">
        <v>282</v>
      </c>
      <c r="D28" s="90"/>
      <c r="E28" s="59" t="s">
        <v>418</v>
      </c>
      <c r="F28" s="5" t="s">
        <v>16</v>
      </c>
      <c r="G28" s="58" t="s">
        <v>419</v>
      </c>
      <c r="H28" s="5" t="s">
        <v>16</v>
      </c>
      <c r="I28" s="116"/>
      <c r="J28" s="117"/>
      <c r="K28" s="85"/>
      <c r="L28" s="86"/>
      <c r="M28" s="87"/>
    </row>
    <row r="29" spans="1:13" ht="12.75" customHeight="1" thickBot="1" x14ac:dyDescent="0.4">
      <c r="A29" s="160"/>
      <c r="B29" s="14">
        <v>25</v>
      </c>
      <c r="C29" s="88" t="s">
        <v>283</v>
      </c>
      <c r="D29" s="90"/>
      <c r="E29" s="37" t="str">
        <f>"NC"</f>
        <v>NC</v>
      </c>
      <c r="F29" s="21" t="s">
        <v>16</v>
      </c>
      <c r="G29" s="37" t="s">
        <v>284</v>
      </c>
      <c r="H29" s="20" t="s">
        <v>16</v>
      </c>
      <c r="I29" s="58" t="s">
        <v>285</v>
      </c>
      <c r="J29" s="21" t="s">
        <v>16</v>
      </c>
      <c r="K29" s="85"/>
      <c r="L29" s="86"/>
      <c r="M29" s="87"/>
    </row>
    <row r="30" spans="1:13" ht="12.75" customHeight="1" thickBot="1" x14ac:dyDescent="0.4">
      <c r="A30" s="160"/>
      <c r="B30" s="67">
        <v>26</v>
      </c>
      <c r="C30" s="57" t="s">
        <v>411</v>
      </c>
      <c r="D30" s="35"/>
      <c r="E30" s="91"/>
      <c r="F30" s="92"/>
      <c r="G30" s="92"/>
      <c r="H30" s="92"/>
      <c r="I30" s="92"/>
      <c r="J30" s="93"/>
      <c r="K30" s="85"/>
      <c r="L30" s="86"/>
      <c r="M30" s="87"/>
    </row>
    <row r="31" spans="1:13" ht="12.75" customHeight="1" thickBot="1" x14ac:dyDescent="0.4">
      <c r="A31" s="160"/>
      <c r="B31" s="67">
        <v>27</v>
      </c>
      <c r="C31" s="118" t="s">
        <v>286</v>
      </c>
      <c r="D31" s="119"/>
      <c r="E31" s="68"/>
      <c r="F31" s="26" t="s">
        <v>25</v>
      </c>
      <c r="G31" s="68"/>
      <c r="H31" s="25" t="s">
        <v>26</v>
      </c>
      <c r="I31" s="58" t="s">
        <v>27</v>
      </c>
      <c r="J31" s="27" t="s">
        <v>16</v>
      </c>
      <c r="K31" s="85"/>
      <c r="L31" s="86"/>
      <c r="M31" s="87"/>
    </row>
    <row r="32" spans="1:13" ht="12.75" customHeight="1" thickBot="1" x14ac:dyDescent="0.4">
      <c r="A32" s="160"/>
      <c r="B32" s="66">
        <v>28</v>
      </c>
      <c r="C32" s="58" t="s">
        <v>412</v>
      </c>
      <c r="D32" s="31"/>
      <c r="E32" s="91"/>
      <c r="F32" s="92"/>
      <c r="G32" s="92"/>
      <c r="H32" s="92"/>
      <c r="I32" s="92"/>
      <c r="J32" s="93"/>
      <c r="K32" s="85"/>
      <c r="L32" s="86"/>
      <c r="M32" s="87"/>
    </row>
    <row r="33" spans="1:13" ht="12.75" customHeight="1" thickBot="1" x14ac:dyDescent="0.4">
      <c r="A33" s="160"/>
      <c r="B33" s="67">
        <v>29</v>
      </c>
      <c r="C33" s="58" t="s">
        <v>413</v>
      </c>
      <c r="D33" s="31"/>
      <c r="E33" s="91"/>
      <c r="F33" s="92"/>
      <c r="G33" s="92"/>
      <c r="H33" s="92"/>
      <c r="I33" s="92"/>
      <c r="J33" s="93"/>
      <c r="K33" s="85"/>
      <c r="L33" s="86"/>
      <c r="M33" s="87"/>
    </row>
    <row r="34" spans="1:13" ht="12.75" customHeight="1" thickBot="1" x14ac:dyDescent="0.4">
      <c r="A34" s="160"/>
      <c r="B34" s="12">
        <v>30</v>
      </c>
      <c r="C34" s="91" t="s">
        <v>287</v>
      </c>
      <c r="D34" s="111"/>
      <c r="E34" s="58" t="s">
        <v>260</v>
      </c>
      <c r="F34" s="20" t="s">
        <v>16</v>
      </c>
      <c r="G34" s="58" t="s">
        <v>17</v>
      </c>
      <c r="H34" s="27" t="s">
        <v>16</v>
      </c>
      <c r="I34" s="91"/>
      <c r="J34" s="93"/>
      <c r="K34" s="85"/>
      <c r="L34" s="86"/>
      <c r="M34" s="87"/>
    </row>
    <row r="35" spans="1:13" ht="12.75" customHeight="1" thickBot="1" x14ac:dyDescent="0.4">
      <c r="A35" s="160"/>
      <c r="B35" s="12">
        <v>31</v>
      </c>
      <c r="C35" s="91" t="s">
        <v>288</v>
      </c>
      <c r="D35" s="111"/>
      <c r="E35" s="58" t="s">
        <v>260</v>
      </c>
      <c r="F35" s="20" t="s">
        <v>16</v>
      </c>
      <c r="G35" s="58" t="s">
        <v>17</v>
      </c>
      <c r="H35" s="27" t="s">
        <v>16</v>
      </c>
      <c r="I35" s="91"/>
      <c r="J35" s="93"/>
      <c r="K35" s="85"/>
      <c r="L35" s="86"/>
      <c r="M35" s="87"/>
    </row>
    <row r="36" spans="1:13" ht="12.75" customHeight="1" thickBot="1" x14ac:dyDescent="0.4">
      <c r="A36" s="161"/>
      <c r="B36" s="172">
        <v>32</v>
      </c>
      <c r="C36" s="100" t="s">
        <v>289</v>
      </c>
      <c r="D36" s="31" t="s">
        <v>414</v>
      </c>
      <c r="E36" s="91"/>
      <c r="F36" s="92"/>
      <c r="G36" s="92"/>
      <c r="H36" s="92"/>
      <c r="I36" s="92"/>
      <c r="J36" s="93"/>
      <c r="K36" s="85"/>
      <c r="L36" s="113"/>
      <c r="M36" s="87"/>
    </row>
    <row r="37" spans="1:13" ht="12.75" customHeight="1" thickBot="1" x14ac:dyDescent="0.4">
      <c r="A37" s="162"/>
      <c r="B37" s="173"/>
      <c r="C37" s="182"/>
      <c r="D37" s="33" t="s">
        <v>290</v>
      </c>
      <c r="E37" s="106"/>
      <c r="F37" s="114"/>
      <c r="G37" s="114"/>
      <c r="H37" s="114"/>
      <c r="I37" s="114"/>
      <c r="J37" s="115"/>
      <c r="K37" s="103"/>
      <c r="L37" s="104"/>
      <c r="M37" s="105"/>
    </row>
    <row r="38" spans="1:13" ht="12.75" customHeight="1" thickTop="1" thickBot="1" x14ac:dyDescent="0.4">
      <c r="A38" s="159" t="s">
        <v>291</v>
      </c>
      <c r="B38" s="169">
        <v>33</v>
      </c>
      <c r="C38" s="174" t="s">
        <v>292</v>
      </c>
      <c r="D38" s="1" t="s">
        <v>293</v>
      </c>
      <c r="E38" s="22" t="str">
        <f>"5/2"</f>
        <v>5/2</v>
      </c>
      <c r="F38" s="5" t="s">
        <v>16</v>
      </c>
      <c r="G38" s="22" t="str">
        <f>"3/2"</f>
        <v>3/2</v>
      </c>
      <c r="H38" s="23" t="s">
        <v>16</v>
      </c>
      <c r="I38" s="64" t="s">
        <v>281</v>
      </c>
      <c r="J38" s="5" t="s">
        <v>16</v>
      </c>
      <c r="K38" s="108"/>
      <c r="L38" s="109"/>
      <c r="M38" s="110"/>
    </row>
    <row r="39" spans="1:13" ht="12.75" customHeight="1" thickBot="1" x14ac:dyDescent="0.4">
      <c r="A39" s="160"/>
      <c r="B39" s="170"/>
      <c r="C39" s="101"/>
      <c r="D39" s="61" t="s">
        <v>286</v>
      </c>
      <c r="E39" s="68"/>
      <c r="F39" s="26" t="s">
        <v>25</v>
      </c>
      <c r="G39" s="68"/>
      <c r="H39" s="25" t="s">
        <v>26</v>
      </c>
      <c r="I39" s="58" t="s">
        <v>27</v>
      </c>
      <c r="J39" s="27" t="s">
        <v>16</v>
      </c>
      <c r="K39" s="85"/>
      <c r="L39" s="86"/>
      <c r="M39" s="87"/>
    </row>
    <row r="40" spans="1:13" ht="12.75" customHeight="1" thickBot="1" x14ac:dyDescent="0.4">
      <c r="A40" s="160"/>
      <c r="B40" s="170"/>
      <c r="C40" s="101"/>
      <c r="D40" s="61" t="s">
        <v>294</v>
      </c>
      <c r="E40" s="91" t="s">
        <v>28</v>
      </c>
      <c r="F40" s="92"/>
      <c r="G40" s="92"/>
      <c r="H40" s="92"/>
      <c r="I40" s="92"/>
      <c r="J40" s="93"/>
      <c r="K40" s="85"/>
      <c r="L40" s="86"/>
      <c r="M40" s="87"/>
    </row>
    <row r="41" spans="1:13" ht="12.75" customHeight="1" thickBot="1" x14ac:dyDescent="0.4">
      <c r="A41" s="160"/>
      <c r="B41" s="170"/>
      <c r="C41" s="101"/>
      <c r="D41" s="31" t="s">
        <v>414</v>
      </c>
      <c r="E41" s="58" t="s">
        <v>29</v>
      </c>
      <c r="F41" s="20" t="s">
        <v>16</v>
      </c>
      <c r="G41" s="58" t="s">
        <v>30</v>
      </c>
      <c r="H41" s="28" t="s">
        <v>16</v>
      </c>
      <c r="I41" s="116"/>
      <c r="J41" s="117"/>
      <c r="K41" s="85"/>
      <c r="L41" s="86"/>
      <c r="M41" s="87"/>
    </row>
    <row r="42" spans="1:13" ht="12.75" customHeight="1" thickBot="1" x14ac:dyDescent="0.4">
      <c r="A42" s="160"/>
      <c r="B42" s="171"/>
      <c r="C42" s="112"/>
      <c r="D42" s="7" t="s">
        <v>295</v>
      </c>
      <c r="E42" s="58" t="s">
        <v>296</v>
      </c>
      <c r="F42" s="28" t="s">
        <v>16</v>
      </c>
      <c r="G42" s="58" t="s">
        <v>297</v>
      </c>
      <c r="H42" s="20" t="s">
        <v>16</v>
      </c>
      <c r="I42" s="58" t="s">
        <v>281</v>
      </c>
      <c r="J42" s="28" t="s">
        <v>16</v>
      </c>
      <c r="K42" s="94"/>
      <c r="L42" s="95"/>
      <c r="M42" s="96"/>
    </row>
    <row r="43" spans="1:13" ht="12.75" customHeight="1" thickBot="1" x14ac:dyDescent="0.4">
      <c r="A43" s="160"/>
      <c r="B43" s="172">
        <v>34</v>
      </c>
      <c r="C43" s="100" t="s">
        <v>298</v>
      </c>
      <c r="D43" s="31" t="s">
        <v>299</v>
      </c>
      <c r="E43" s="91"/>
      <c r="F43" s="92"/>
      <c r="G43" s="92"/>
      <c r="H43" s="92"/>
      <c r="I43" s="92"/>
      <c r="J43" s="93"/>
      <c r="K43" s="97"/>
      <c r="L43" s="98"/>
      <c r="M43" s="99"/>
    </row>
    <row r="44" spans="1:13" ht="12.75" customHeight="1" thickBot="1" x14ac:dyDescent="0.4">
      <c r="A44" s="160"/>
      <c r="B44" s="170"/>
      <c r="C44" s="101"/>
      <c r="D44" s="61" t="s">
        <v>286</v>
      </c>
      <c r="E44" s="68"/>
      <c r="F44" s="26" t="s">
        <v>25</v>
      </c>
      <c r="G44" s="68"/>
      <c r="H44" s="25" t="s">
        <v>26</v>
      </c>
      <c r="I44" s="58" t="s">
        <v>27</v>
      </c>
      <c r="J44" s="27" t="s">
        <v>16</v>
      </c>
      <c r="K44" s="85"/>
      <c r="L44" s="86"/>
      <c r="M44" s="87"/>
    </row>
    <row r="45" spans="1:13" ht="12.75" customHeight="1" thickBot="1" x14ac:dyDescent="0.4">
      <c r="A45" s="160"/>
      <c r="B45" s="170"/>
      <c r="C45" s="101"/>
      <c r="D45" s="61" t="s">
        <v>294</v>
      </c>
      <c r="E45" s="91" t="s">
        <v>28</v>
      </c>
      <c r="F45" s="92"/>
      <c r="G45" s="92"/>
      <c r="H45" s="92"/>
      <c r="I45" s="92"/>
      <c r="J45" s="93"/>
      <c r="K45" s="85"/>
      <c r="L45" s="86"/>
      <c r="M45" s="87"/>
    </row>
    <row r="46" spans="1:13" ht="12.75" customHeight="1" thickBot="1" x14ac:dyDescent="0.4">
      <c r="A46" s="160"/>
      <c r="B46" s="170"/>
      <c r="C46" s="101"/>
      <c r="D46" s="31" t="s">
        <v>414</v>
      </c>
      <c r="E46" s="58" t="s">
        <v>29</v>
      </c>
      <c r="F46" s="20" t="s">
        <v>16</v>
      </c>
      <c r="G46" s="58" t="s">
        <v>30</v>
      </c>
      <c r="H46" s="5" t="s">
        <v>16</v>
      </c>
      <c r="I46" s="91"/>
      <c r="J46" s="117"/>
      <c r="K46" s="85"/>
      <c r="L46" s="86"/>
      <c r="M46" s="87"/>
    </row>
    <row r="47" spans="1:13" ht="12.75" customHeight="1" thickBot="1" x14ac:dyDescent="0.4">
      <c r="A47" s="160"/>
      <c r="B47" s="171"/>
      <c r="C47" s="112"/>
      <c r="D47" s="31" t="s">
        <v>300</v>
      </c>
      <c r="E47" s="58" t="s">
        <v>415</v>
      </c>
      <c r="F47" s="21" t="s">
        <v>16</v>
      </c>
      <c r="G47" s="58" t="s">
        <v>301</v>
      </c>
      <c r="H47" s="20" t="s">
        <v>16</v>
      </c>
      <c r="I47" s="58" t="s">
        <v>302</v>
      </c>
      <c r="J47" s="21" t="s">
        <v>16</v>
      </c>
      <c r="K47" s="94"/>
      <c r="L47" s="95"/>
      <c r="M47" s="96"/>
    </row>
    <row r="48" spans="1:13" ht="12.75" customHeight="1" thickBot="1" x14ac:dyDescent="0.4">
      <c r="A48" s="160"/>
      <c r="B48" s="172">
        <v>35</v>
      </c>
      <c r="C48" s="100" t="s">
        <v>303</v>
      </c>
      <c r="D48" s="31" t="s">
        <v>299</v>
      </c>
      <c r="E48" s="58" t="s">
        <v>416</v>
      </c>
      <c r="F48" s="5" t="s">
        <v>16</v>
      </c>
      <c r="G48" s="58" t="s">
        <v>59</v>
      </c>
      <c r="H48" s="5" t="s">
        <v>16</v>
      </c>
      <c r="I48" s="58" t="s">
        <v>304</v>
      </c>
      <c r="J48" s="28" t="s">
        <v>16</v>
      </c>
      <c r="K48" s="97"/>
      <c r="L48" s="98"/>
      <c r="M48" s="99"/>
    </row>
    <row r="49" spans="1:13" ht="12.75" customHeight="1" thickBot="1" x14ac:dyDescent="0.4">
      <c r="A49" s="160"/>
      <c r="B49" s="170"/>
      <c r="C49" s="101"/>
      <c r="D49" s="61" t="s">
        <v>37</v>
      </c>
      <c r="E49" s="58" t="s">
        <v>38</v>
      </c>
      <c r="F49" s="27" t="s">
        <v>16</v>
      </c>
      <c r="G49" s="91" t="s">
        <v>305</v>
      </c>
      <c r="H49" s="92"/>
      <c r="I49" s="92"/>
      <c r="J49" s="93"/>
      <c r="K49" s="85"/>
      <c r="L49" s="86"/>
      <c r="M49" s="87"/>
    </row>
    <row r="50" spans="1:13" ht="12.75" customHeight="1" thickBot="1" x14ac:dyDescent="0.4">
      <c r="A50" s="160"/>
      <c r="B50" s="170"/>
      <c r="C50" s="101"/>
      <c r="D50" s="61" t="s">
        <v>294</v>
      </c>
      <c r="E50" s="91" t="s">
        <v>28</v>
      </c>
      <c r="F50" s="92"/>
      <c r="G50" s="92"/>
      <c r="H50" s="92"/>
      <c r="I50" s="92"/>
      <c r="J50" s="93"/>
      <c r="K50" s="85"/>
      <c r="L50" s="86"/>
      <c r="M50" s="87"/>
    </row>
    <row r="51" spans="1:13" ht="12.75" customHeight="1" thickBot="1" x14ac:dyDescent="0.4">
      <c r="A51" s="176"/>
      <c r="B51" s="173"/>
      <c r="C51" s="102"/>
      <c r="D51" s="61" t="s">
        <v>294</v>
      </c>
      <c r="E51" s="63" t="s">
        <v>29</v>
      </c>
      <c r="F51" s="4" t="s">
        <v>16</v>
      </c>
      <c r="G51" s="63" t="s">
        <v>30</v>
      </c>
      <c r="H51" s="6" t="s">
        <v>16</v>
      </c>
      <c r="I51" s="106"/>
      <c r="J51" s="107"/>
      <c r="K51" s="103"/>
      <c r="L51" s="104"/>
      <c r="M51" s="105"/>
    </row>
    <row r="52" spans="1:13" ht="12.75" customHeight="1" thickTop="1" x14ac:dyDescent="0.35">
      <c r="A52" s="159" t="s">
        <v>306</v>
      </c>
      <c r="B52" s="169">
        <v>36</v>
      </c>
      <c r="C52" s="137"/>
      <c r="D52" s="138"/>
      <c r="E52" s="167"/>
      <c r="F52" s="167"/>
      <c r="G52" s="167"/>
      <c r="H52" s="167"/>
      <c r="I52" s="167"/>
      <c r="J52" s="167"/>
      <c r="K52" s="167"/>
      <c r="L52" s="167"/>
      <c r="M52" s="168"/>
    </row>
    <row r="53" spans="1:13" ht="12.75" customHeight="1" x14ac:dyDescent="0.35">
      <c r="A53" s="160"/>
      <c r="B53" s="170"/>
      <c r="C53" s="85"/>
      <c r="D53" s="163"/>
      <c r="E53" s="163"/>
      <c r="F53" s="163"/>
      <c r="G53" s="163"/>
      <c r="H53" s="163"/>
      <c r="I53" s="163"/>
      <c r="J53" s="163"/>
      <c r="K53" s="163"/>
      <c r="L53" s="163"/>
      <c r="M53" s="164"/>
    </row>
    <row r="54" spans="1:13" ht="12.75" customHeight="1" x14ac:dyDescent="0.35">
      <c r="A54" s="160"/>
      <c r="B54" s="170"/>
      <c r="C54" s="85"/>
      <c r="D54" s="163"/>
      <c r="E54" s="163"/>
      <c r="F54" s="163"/>
      <c r="G54" s="163"/>
      <c r="H54" s="163"/>
      <c r="I54" s="163"/>
      <c r="J54" s="163"/>
      <c r="K54" s="163"/>
      <c r="L54" s="163"/>
      <c r="M54" s="164"/>
    </row>
    <row r="55" spans="1:13" ht="12.75" customHeight="1" thickBot="1" x14ac:dyDescent="0.4">
      <c r="A55" s="177"/>
      <c r="B55" s="171"/>
      <c r="C55" s="94"/>
      <c r="D55" s="95"/>
      <c r="E55" s="165"/>
      <c r="F55" s="165"/>
      <c r="G55" s="165"/>
      <c r="H55" s="165"/>
      <c r="I55" s="165"/>
      <c r="J55" s="165"/>
      <c r="K55" s="165"/>
      <c r="L55" s="165"/>
      <c r="M55" s="166"/>
    </row>
    <row r="56" spans="1:13" ht="12.75" customHeight="1" thickBot="1" x14ac:dyDescent="0.4">
      <c r="A56" s="91" t="s">
        <v>307</v>
      </c>
      <c r="B56" s="92"/>
      <c r="C56" s="92"/>
      <c r="D56" s="92"/>
      <c r="E56" s="91" t="s">
        <v>308</v>
      </c>
      <c r="F56" s="92"/>
      <c r="G56" s="92"/>
      <c r="H56" s="92"/>
      <c r="I56" s="92"/>
      <c r="J56" s="92"/>
      <c r="K56" s="91" t="s">
        <v>309</v>
      </c>
      <c r="L56" s="92"/>
      <c r="M56" s="93"/>
    </row>
    <row r="57" spans="1:13" ht="12.75" customHeight="1" thickBot="1" x14ac:dyDescent="0.4">
      <c r="A57" s="91" t="s">
        <v>310</v>
      </c>
      <c r="B57" s="92"/>
      <c r="C57" s="92"/>
      <c r="D57" s="92"/>
      <c r="E57" s="91" t="s">
        <v>308</v>
      </c>
      <c r="F57" s="92"/>
      <c r="G57" s="92"/>
      <c r="H57" s="92"/>
      <c r="I57" s="92"/>
      <c r="J57" s="92"/>
      <c r="K57" s="91" t="s">
        <v>309</v>
      </c>
      <c r="L57" s="92"/>
      <c r="M57" s="93"/>
    </row>
    <row r="58" spans="1:13" ht="12.75" customHeight="1" thickBot="1" x14ac:dyDescent="0.4">
      <c r="A58" s="88" t="s">
        <v>311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90"/>
    </row>
  </sheetData>
  <mergeCells count="157">
    <mergeCell ref="A38:A51"/>
    <mergeCell ref="B38:B42"/>
    <mergeCell ref="C38:C42"/>
    <mergeCell ref="K38:M38"/>
    <mergeCell ref="K39:M39"/>
    <mergeCell ref="E40:J40"/>
    <mergeCell ref="K43:M43"/>
    <mergeCell ref="K44:M44"/>
    <mergeCell ref="E45:J45"/>
    <mergeCell ref="K46:M46"/>
    <mergeCell ref="K47:M47"/>
    <mergeCell ref="K49:M49"/>
    <mergeCell ref="E50:J50"/>
    <mergeCell ref="K50:M50"/>
    <mergeCell ref="B48:B51"/>
    <mergeCell ref="B43:B47"/>
    <mergeCell ref="K45:M45"/>
    <mergeCell ref="I46:J46"/>
    <mergeCell ref="A58:M58"/>
    <mergeCell ref="A56:D56"/>
    <mergeCell ref="E56:J56"/>
    <mergeCell ref="K56:M56"/>
    <mergeCell ref="A57:D57"/>
    <mergeCell ref="E57:J57"/>
    <mergeCell ref="K57:M57"/>
    <mergeCell ref="A52:A55"/>
    <mergeCell ref="B52:B55"/>
    <mergeCell ref="C52:M52"/>
    <mergeCell ref="C53:M53"/>
    <mergeCell ref="C54:M54"/>
    <mergeCell ref="C55:M55"/>
    <mergeCell ref="I34:J34"/>
    <mergeCell ref="K34:M34"/>
    <mergeCell ref="I51:J51"/>
    <mergeCell ref="K51:M51"/>
    <mergeCell ref="C35:D35"/>
    <mergeCell ref="I35:J35"/>
    <mergeCell ref="K35:M35"/>
    <mergeCell ref="C24:D24"/>
    <mergeCell ref="E24:J24"/>
    <mergeCell ref="K24:M24"/>
    <mergeCell ref="C48:C51"/>
    <mergeCell ref="K48:M48"/>
    <mergeCell ref="G49:J49"/>
    <mergeCell ref="C36:C37"/>
    <mergeCell ref="E36:J36"/>
    <mergeCell ref="K36:M36"/>
    <mergeCell ref="E37:J37"/>
    <mergeCell ref="K37:M37"/>
    <mergeCell ref="K40:M40"/>
    <mergeCell ref="I41:J41"/>
    <mergeCell ref="K41:M41"/>
    <mergeCell ref="K42:M42"/>
    <mergeCell ref="C43:C47"/>
    <mergeCell ref="E43:J43"/>
    <mergeCell ref="A25:A37"/>
    <mergeCell ref="B25:B27"/>
    <mergeCell ref="C25:D27"/>
    <mergeCell ref="E25:G25"/>
    <mergeCell ref="K25:M25"/>
    <mergeCell ref="E26:G26"/>
    <mergeCell ref="K26:M26"/>
    <mergeCell ref="E30:J30"/>
    <mergeCell ref="K30:M30"/>
    <mergeCell ref="C31:D31"/>
    <mergeCell ref="K31:M31"/>
    <mergeCell ref="E32:J32"/>
    <mergeCell ref="K32:M32"/>
    <mergeCell ref="E27:G27"/>
    <mergeCell ref="K27:M27"/>
    <mergeCell ref="C28:D28"/>
    <mergeCell ref="I28:J28"/>
    <mergeCell ref="K28:M28"/>
    <mergeCell ref="C29:D29"/>
    <mergeCell ref="K29:M29"/>
    <mergeCell ref="B36:B37"/>
    <mergeCell ref="E33:J33"/>
    <mergeCell ref="K33:M33"/>
    <mergeCell ref="C34:D34"/>
    <mergeCell ref="H23:J23"/>
    <mergeCell ref="K23:M23"/>
    <mergeCell ref="K19:M19"/>
    <mergeCell ref="E20:G20"/>
    <mergeCell ref="H20:J20"/>
    <mergeCell ref="K20:M20"/>
    <mergeCell ref="E21:G21"/>
    <mergeCell ref="H21:J21"/>
    <mergeCell ref="K21:M21"/>
    <mergeCell ref="C16:D16"/>
    <mergeCell ref="I16:J16"/>
    <mergeCell ref="A17:A24"/>
    <mergeCell ref="C17:D17"/>
    <mergeCell ref="E17:J17"/>
    <mergeCell ref="K17:M18"/>
    <mergeCell ref="E18:G18"/>
    <mergeCell ref="H18:J18"/>
    <mergeCell ref="C19:D19"/>
    <mergeCell ref="E19:J19"/>
    <mergeCell ref="A3:A16"/>
    <mergeCell ref="C3:D3"/>
    <mergeCell ref="E3:J3"/>
    <mergeCell ref="K3:M3"/>
    <mergeCell ref="C4:D4"/>
    <mergeCell ref="E4:J4"/>
    <mergeCell ref="K4:M4"/>
    <mergeCell ref="C5:D5"/>
    <mergeCell ref="E5:J5"/>
    <mergeCell ref="K5:M5"/>
    <mergeCell ref="C22:D22"/>
    <mergeCell ref="E22:J22"/>
    <mergeCell ref="K22:M22"/>
    <mergeCell ref="E23:G23"/>
    <mergeCell ref="E14:F14"/>
    <mergeCell ref="G14:H14"/>
    <mergeCell ref="I14:J14"/>
    <mergeCell ref="K14:M14"/>
    <mergeCell ref="E15:F15"/>
    <mergeCell ref="G15:H15"/>
    <mergeCell ref="I15:J15"/>
    <mergeCell ref="K15:M16"/>
    <mergeCell ref="E12:F12"/>
    <mergeCell ref="G12:H12"/>
    <mergeCell ref="I12:J12"/>
    <mergeCell ref="K12:M12"/>
    <mergeCell ref="C13:D13"/>
    <mergeCell ref="E13:F13"/>
    <mergeCell ref="G13:H13"/>
    <mergeCell ref="I13:J13"/>
    <mergeCell ref="K13:M13"/>
    <mergeCell ref="C10:D10"/>
    <mergeCell ref="I10:J10"/>
    <mergeCell ref="K10:M10"/>
    <mergeCell ref="C11:D11"/>
    <mergeCell ref="E11:J11"/>
    <mergeCell ref="K11:M11"/>
    <mergeCell ref="E9:F9"/>
    <mergeCell ref="G9:H9"/>
    <mergeCell ref="I9:J9"/>
    <mergeCell ref="K9:M9"/>
    <mergeCell ref="C6:D6"/>
    <mergeCell ref="E6:J6"/>
    <mergeCell ref="K6:M6"/>
    <mergeCell ref="C7:D7"/>
    <mergeCell ref="E7:J7"/>
    <mergeCell ref="K7:M7"/>
    <mergeCell ref="A1:D1"/>
    <mergeCell ref="E1:J1"/>
    <mergeCell ref="K1:M1"/>
    <mergeCell ref="A2:B2"/>
    <mergeCell ref="E2:F2"/>
    <mergeCell ref="G2:H2"/>
    <mergeCell ref="I2:J2"/>
    <mergeCell ref="K2:M2"/>
    <mergeCell ref="E8:F8"/>
    <mergeCell ref="G8:H8"/>
    <mergeCell ref="I8:J8"/>
    <mergeCell ref="K8:M8"/>
  </mergeCell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C5"/>
  <sheetViews>
    <sheetView workbookViewId="0"/>
  </sheetViews>
  <sheetFormatPr defaultColWidth="10.90625" defaultRowHeight="14.5" x14ac:dyDescent="0.35"/>
  <cols>
    <col min="1" max="1" width="2" bestFit="1" customWidth="1"/>
    <col min="2" max="2" width="11.1796875" bestFit="1" customWidth="1"/>
    <col min="3" max="3" width="10.1796875" bestFit="1" customWidth="1"/>
    <col min="4" max="4" width="19" bestFit="1" customWidth="1"/>
  </cols>
  <sheetData>
    <row r="1" spans="1:3" x14ac:dyDescent="0.35">
      <c r="A1" s="70">
        <v>1</v>
      </c>
      <c r="B1" t="s">
        <v>101</v>
      </c>
      <c r="C1" t="str">
        <f ca="1">OFFSET(B1,A1-1,0)</f>
        <v>English</v>
      </c>
    </row>
    <row r="2" spans="1:3" x14ac:dyDescent="0.35">
      <c r="B2" t="s">
        <v>102</v>
      </c>
    </row>
    <row r="3" spans="1:3" x14ac:dyDescent="0.35">
      <c r="B3" t="s">
        <v>103</v>
      </c>
    </row>
    <row r="4" spans="1:3" x14ac:dyDescent="0.35">
      <c r="B4" t="s">
        <v>104</v>
      </c>
    </row>
    <row r="5" spans="1:3" x14ac:dyDescent="0.35">
      <c r="B5" t="s">
        <v>105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SpecSheet</vt:lpstr>
      <vt:lpstr>English</vt:lpstr>
      <vt:lpstr>French</vt:lpstr>
      <vt:lpstr>German</vt:lpstr>
      <vt:lpstr>Italian</vt:lpstr>
      <vt:lpstr>Spanish</vt:lpstr>
      <vt:lpstr>Labels</vt:lpstr>
      <vt:lpstr>SpecSheet!Nyomtatási_terület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 Christian</dc:creator>
  <cp:lastModifiedBy>Stier Tamás</cp:lastModifiedBy>
  <cp:lastPrinted>2015-08-06T11:58:19Z</cp:lastPrinted>
  <dcterms:created xsi:type="dcterms:W3CDTF">2015-07-27T13:17:28Z</dcterms:created>
  <dcterms:modified xsi:type="dcterms:W3CDTF">2020-10-12T06:01:39Z</dcterms:modified>
</cp:coreProperties>
</file>